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355" windowHeight="6300" firstSheet="1" activeTab="4"/>
  </bookViews>
  <sheets>
    <sheet name="BCTC tom tat" sheetId="1" state="hidden" r:id="rId1"/>
    <sheet name="CĐKT" sheetId="2" r:id="rId2"/>
    <sheet name="LCTT" sheetId="3" r:id="rId3"/>
    <sheet name="KQKD" sheetId="4" r:id="rId4"/>
    <sheet name="TMBCTC" sheetId="5" r:id="rId5"/>
  </sheets>
  <definedNames>
    <definedName name="_xlnm.Print_Area" localSheetId="2">'LCTT'!$A$1:$E$58</definedName>
    <definedName name="_xlnm.Print_Area" localSheetId="4">'TMBCTC'!$A$1:$H$519</definedName>
    <definedName name="_xlnm.Print_Titles" localSheetId="2">'LCTT'!$7:$9</definedName>
  </definedNames>
  <calcPr fullCalcOnLoad="1"/>
</workbook>
</file>

<file path=xl/comments3.xml><?xml version="1.0" encoding="utf-8"?>
<comments xmlns="http://schemas.openxmlformats.org/spreadsheetml/2006/main">
  <authors>
    <author>Nguyen Quang Huy</author>
  </authors>
  <commentList>
    <comment ref="D32" authorId="0">
      <text>
        <r>
          <rPr>
            <b/>
            <sz val="8"/>
            <rFont val="Tahoma"/>
            <family val="2"/>
          </rPr>
          <t>Nguyen Quang Huy:</t>
        </r>
        <r>
          <rPr>
            <sz val="8"/>
            <rFont val="Tahoma"/>
            <family val="2"/>
          </rPr>
          <t xml:space="preserve">
Nếu kế quả &lt;0 = Mã 25 &gt;0 mã24</t>
        </r>
      </text>
    </comment>
    <comment ref="D35" authorId="0">
      <text>
        <r>
          <rPr>
            <b/>
            <sz val="8"/>
            <rFont val="Tahoma"/>
            <family val="2"/>
          </rPr>
          <t>Nguyen Quang Huy:</t>
        </r>
        <r>
          <rPr>
            <sz val="8"/>
            <rFont val="Tahoma"/>
            <family val="2"/>
          </rPr>
          <t xml:space="preserve">
Điều chỉnh = -(Cuối kỳ 1316- Đầu kỳ 1316)</t>
        </r>
      </text>
    </comment>
    <comment ref="D19" authorId="0">
      <text>
        <r>
          <rPr>
            <b/>
            <sz val="8"/>
            <rFont val="Tahoma"/>
            <family val="2"/>
          </rPr>
          <t>Nguyen Quang Huy:</t>
        </r>
        <r>
          <rPr>
            <sz val="8"/>
            <rFont val="Tahoma"/>
            <family val="2"/>
          </rPr>
          <t xml:space="preserve">
Điều chỉnh = + (cuối kỳ 1316-Đầu kỳ 1316)</t>
        </r>
      </text>
    </comment>
  </commentList>
</comments>
</file>

<file path=xl/sharedStrings.xml><?xml version="1.0" encoding="utf-8"?>
<sst xmlns="http://schemas.openxmlformats.org/spreadsheetml/2006/main" count="950" uniqueCount="720">
  <si>
    <t xml:space="preserve">3- Th«ng tin vÒ c¸c bªn liªn quan: </t>
  </si>
  <si>
    <t xml:space="preserve">6- Th«ng tin vÒ ho¹t ®éng liªn tôc: </t>
  </si>
  <si>
    <t xml:space="preserve">   - Các khoản tương đương tiền</t>
  </si>
  <si>
    <t xml:space="preserve">    - Các khoản phải thu khác</t>
  </si>
  <si>
    <t>- Luỹ kế tăng khác</t>
  </si>
  <si>
    <t xml:space="preserve"> - Chi phí trả trước dài hạn khác</t>
  </si>
  <si>
    <t>- Thuế tiêu thụ đặc biệt</t>
  </si>
  <si>
    <t>- Luỹ kế tăng vốn tới kỳ này năm trước</t>
  </si>
  <si>
    <t>- Lũy kế lãi tới kỳ này năm trước</t>
  </si>
  <si>
    <t>- Lũy kế tăng khác tới kỳ này năm trước</t>
  </si>
  <si>
    <t>- Số giảm vốn tới kỳ này năm trước</t>
  </si>
  <si>
    <t>Số dư cuối kỳ này năm trước</t>
  </si>
  <si>
    <t>- Lũy kế tăng vốn trong năm</t>
  </si>
  <si>
    <t>- Lợi nhuận tăng trong năm</t>
  </si>
  <si>
    <t>- Lũy kế giảm vốn trong kỳ</t>
  </si>
  <si>
    <t>Quỹ đầu tư 
phát triển</t>
  </si>
  <si>
    <t>Quỹ dự phòng 
tài chính</t>
  </si>
  <si>
    <t>Quỹ khác thuộc 
vốn chủ sở hữu</t>
  </si>
  <si>
    <t>Lợi nhuận sau thuế chưa phân phối</t>
  </si>
  <si>
    <t>Nguồn vốn 
đầu tư XDCB</t>
  </si>
  <si>
    <t>Vốn khác của chủ sở hữu</t>
  </si>
  <si>
    <t>Chênh lệch đánh giá lại tài sản</t>
  </si>
  <si>
    <t>Chênh lệch tỷ giá hối đoái</t>
  </si>
  <si>
    <t xml:space="preserve"> - Số lượng cổ phiếu được phát hành và góp vốn đầy đủ</t>
  </si>
  <si>
    <t xml:space="preserve">     + Cổ phiếu thường</t>
  </si>
  <si>
    <t xml:space="preserve"> - Số lượng cổ phiếu được phép phát hành</t>
  </si>
  <si>
    <t xml:space="preserve"> - Chiết khấu thanh toán, lãi bán hàng trả chậm</t>
  </si>
  <si>
    <t xml:space="preserve"> - Lỗ do thanh lý các khoản đầu tư ngắn hạn, dài hạn</t>
  </si>
  <si>
    <t xml:space="preserve"> - Lỗ do bán ngoại tệ</t>
  </si>
  <si>
    <t xml:space="preserve"> - Lỗ chênh lệch tỷ giá đã thực hiện</t>
  </si>
  <si>
    <t xml:space="preserve"> - Lỗ chênh lệch tỷ giá chưa thực hiện</t>
  </si>
  <si>
    <t xml:space="preserve"> - Dự phòng giảm giá các khoản đầu tư ngắn hạn, dài hạn</t>
  </si>
  <si>
    <t xml:space="preserve"> - Chi phí khấu hao tài sản cố định</t>
  </si>
  <si>
    <t>Nguyễn Quang Huy</t>
  </si>
  <si>
    <t xml:space="preserve">                         TỔNG GIÁM ĐỐC</t>
  </si>
  <si>
    <t>- Luỹ kế khấu hao từ đầu năm</t>
  </si>
  <si>
    <t xml:space="preserve"> - Tạo ra từ nội bộ doanh nghiệp</t>
  </si>
  <si>
    <t xml:space="preserve"> - Tăng do hợp nhất kinh doanh</t>
  </si>
  <si>
    <t xml:space="preserve"> - Tăng khác</t>
  </si>
  <si>
    <t xml:space="preserve"> - Thanh lý, nhượng bán</t>
  </si>
  <si>
    <t xml:space="preserve"> - Luỹ kế mua trong kỳ</t>
  </si>
  <si>
    <t xml:space="preserve"> - Luỹ kế giảm khác</t>
  </si>
  <si>
    <r>
      <t xml:space="preserve">3- Ngành nghề kinh doanh: </t>
    </r>
    <r>
      <rPr>
        <i/>
        <sz val="11"/>
        <rFont val="Times New Roman"/>
        <family val="1"/>
      </rPr>
      <t>Hoạt động, sản xuất kinh doanh điện năng; Quản lý, vận hành, bảo dưỡng, sửa chữa các công trình nhiệt điện, công trình kiến trúc của nhà máy điện; Thí nghiệm hiệu chỉnh thiết bị điện; Lập dự án đầu tư xây dựng, tư vấn giám sát thi công xây lắp các công trình điện; Mua bán xuất nhập khẩu vật tư thiết bị; Sản xuất kinh doanh vật liệu xây dựng; Sản xuất, chế tạo các thiết bị, vật tư phụ tùng cơ - nhiệt điện; Đầu tư các công trình nguồn và lưới điện; Bồi dưỡng cán bộ công nhân viên về quản lý thiết bị vận hành, bảo dưỡng và sửa chữa thiết bị nhà máy điện.</t>
    </r>
  </si>
  <si>
    <t>Mẫu CBTT-03 Ban hành kèm theo CV 352UBCK-PTTT ngày 14/07/2006</t>
  </si>
  <si>
    <t>Tel: 03203881126   Fax: 03203881338</t>
  </si>
  <si>
    <t>BÁO CÁO TÀI CHÍNH TÓM TẮT</t>
  </si>
  <si>
    <t>I. BẢNG CÂN ĐỐI KẾ TOÁN</t>
  </si>
  <si>
    <t>STT</t>
  </si>
  <si>
    <t>Nội dung</t>
  </si>
  <si>
    <t>Tài sản ngắn hạn</t>
  </si>
  <si>
    <t>Tiền và các khoản tương đương tiền</t>
  </si>
  <si>
    <t>Các khoản đầu tư tài chính ngắn hạn</t>
  </si>
  <si>
    <t>Các khoản phải thu ngắn hạn</t>
  </si>
  <si>
    <t>Hàng tồn kho</t>
  </si>
  <si>
    <t>Tài ngắn hạn khác</t>
  </si>
  <si>
    <t>Tài sản dài hạn</t>
  </si>
  <si>
    <t>Các khoản phải thu dài hạn</t>
  </si>
  <si>
    <t>Tài sản cố định</t>
  </si>
  <si>
    <t xml:space="preserve"> - TSCĐ hữu hình</t>
  </si>
  <si>
    <t xml:space="preserve"> - TSCĐ vô hình</t>
  </si>
  <si>
    <t xml:space="preserve"> - TSCĐ thuê tài chính</t>
  </si>
  <si>
    <t xml:space="preserve"> - Chi phí xây dựng cơ bản dở dang</t>
  </si>
  <si>
    <t>Bất động sản đầu tư</t>
  </si>
  <si>
    <t>Các khoản đầu tư tài chính dài hạn</t>
  </si>
  <si>
    <t>Tài sản dài hạn khác</t>
  </si>
  <si>
    <t>III</t>
  </si>
  <si>
    <t>TỔNG CỘNG TÀI SẢN</t>
  </si>
  <si>
    <t xml:space="preserve">  (200 = 210 + 220 + 240 + 250 + 260)</t>
  </si>
  <si>
    <t>IV</t>
  </si>
  <si>
    <t>Nợ phải trả</t>
  </si>
  <si>
    <t>Nợ ngắn hạn</t>
  </si>
  <si>
    <t>Nợ dài hạn</t>
  </si>
  <si>
    <t>V</t>
  </si>
  <si>
    <t>Vốn chủ sở hữu</t>
  </si>
  <si>
    <t xml:space="preserve"> - Vốn đầu tư của chủ sở hữu</t>
  </si>
  <si>
    <t xml:space="preserve"> - Thặng dư vốn cổ phần</t>
  </si>
  <si>
    <t xml:space="preserve"> - Chênh lệch đánh giá lại tài sản</t>
  </si>
  <si>
    <t xml:space="preserve"> - Chênh lệch tỷ giá hối đoái</t>
  </si>
  <si>
    <t xml:space="preserve"> - Các quỹ</t>
  </si>
  <si>
    <t xml:space="preserve"> - Lợi nhuận sau thuế chưa phân phối</t>
  </si>
  <si>
    <t xml:space="preserve"> - Nguồn vốn đầu tư xây dụng cơ bản</t>
  </si>
  <si>
    <t>Nguồn kinh phí và các quỹ khác</t>
  </si>
  <si>
    <t xml:space="preserve"> - Quỹ khen thưởng phúc lợi</t>
  </si>
  <si>
    <t xml:space="preserve"> - Nguồn kinh phí</t>
  </si>
  <si>
    <t xml:space="preserve"> - Nguồn kinh phí đã hình thành TSCĐ</t>
  </si>
  <si>
    <t>VI</t>
  </si>
  <si>
    <t>TỔNG CỘNG NGUỒN VỐN</t>
  </si>
  <si>
    <t>II. KẾT QUẢ HOẠT ĐỘNG SẢN XUẤT KINH DOANH</t>
  </si>
  <si>
    <t>ĐVT: đồng</t>
  </si>
  <si>
    <t>TT</t>
  </si>
  <si>
    <t>CHỈ TIÊU</t>
  </si>
  <si>
    <t>Kỳ báo cáo</t>
  </si>
  <si>
    <t>Luỹ kế</t>
  </si>
  <si>
    <t>Doanh thu bán hàng và cung cấp dịch vụ</t>
  </si>
  <si>
    <t>Các khoản giảm trừ doanh thu</t>
  </si>
  <si>
    <t>Doanh thu thuần về bán hàng và cung cấp dịch vụ</t>
  </si>
  <si>
    <t>Giá vốn hàng bán</t>
  </si>
  <si>
    <t>Lợi nhuận gộp về bán hàng và cung cấp dịch vụ</t>
  </si>
  <si>
    <t>Doanh thu hoạt động tài chính</t>
  </si>
  <si>
    <t>Chi phí hoạt động tài chính</t>
  </si>
  <si>
    <t>Chi phí bán hàng</t>
  </si>
  <si>
    <t>Chi phí quản lý doanh nghiệp</t>
  </si>
  <si>
    <t>Lợi nhuận thuần từ hoạt động kinh doanh</t>
  </si>
  <si>
    <t>Thu nhập khác</t>
  </si>
  <si>
    <t>Chi phí khác</t>
  </si>
  <si>
    <t>Lợi nhuận khác</t>
  </si>
  <si>
    <t xml:space="preserve">Tổng lợi nhuận kế toán trước thuế </t>
  </si>
  <si>
    <t>Chi phí thuế TNDN hiện hành</t>
  </si>
  <si>
    <t>Chi phí thuế TNDN hoãn lại</t>
  </si>
  <si>
    <t>Lợi nhuận sau thuế thu nhập doanh nghiệp</t>
  </si>
  <si>
    <t>Thu nhập trên cổ phiếu</t>
  </si>
  <si>
    <t>Cổ tức trên mỗi cổ phiếu</t>
  </si>
  <si>
    <t xml:space="preserve"> - Lãi(-), lỗ(+) chênh lệch tỷ giá hối đoái chưa thực hiện</t>
  </si>
  <si>
    <t xml:space="preserve"> - Lãi tiền gửi, tiền cho vay</t>
  </si>
  <si>
    <t>Ban hành theo QĐ số 15/2006/QĐ - BTC ngày 20/03/2006 của Bộ trưởng BTC</t>
  </si>
  <si>
    <t xml:space="preserve">Địa chỉ: Thị trấn Phả Lại - Huyện Chí Linh </t>
  </si>
  <si>
    <t>1. Doanh thu bán hàng và cung cấp dịch vụ</t>
  </si>
  <si>
    <t>2. Các khoản giảm trừ</t>
  </si>
  <si>
    <t>3. Doanh thu thuần về bán hàng và cung cấp dịch vụ (10 = 01 - 02)</t>
  </si>
  <si>
    <t>4. Giá vốn hàng bán</t>
  </si>
  <si>
    <t>5. Lợi nhuận gộp về bán hàng và cung cấp dịch vụ (20 = 10 - 11)</t>
  </si>
  <si>
    <t>6. Doanh thu hoạt động tài chính</t>
  </si>
  <si>
    <t>7. Chi phí tài chính</t>
  </si>
  <si>
    <t>Trong đó: Chi phí lãi vay</t>
  </si>
  <si>
    <t>8. Chi phí bán hàng</t>
  </si>
  <si>
    <t>9. Chi phí quản lý doanh nghiệp</t>
  </si>
  <si>
    <t>10. Lợi nhuận thuần từ hoạt động kinh doanh [30 = 20 + (21-22) - (24+25)]</t>
  </si>
  <si>
    <t>11. Thu nhập khác</t>
  </si>
  <si>
    <t>12. Chi phí khác</t>
  </si>
  <si>
    <t>13. Lợi nhuận khác (40 = 31 - 32)</t>
  </si>
  <si>
    <t>14. Tổng lợi nhuận trước thuế (50 = 30+40)</t>
  </si>
  <si>
    <t>15. Chi phí thuế TNDN hiện hành</t>
  </si>
  <si>
    <t>16. Chi phí thuế TNDN hoãn lại</t>
  </si>
  <si>
    <t>17. Lợi nhuận sau thuế thu nhập doanh nghiệp (60 = 50 - 51 - 52)</t>
  </si>
  <si>
    <t>Nguyễn Khắc Sơn</t>
  </si>
  <si>
    <t>BÁO CÁO KẾT QUẢ HOẠT ĐỘNG KINH DOANH</t>
  </si>
  <si>
    <t xml:space="preserve">CÔNG TY CỔ PHẦN NHIỆT ĐIỆN PHẢ LẠI </t>
  </si>
  <si>
    <t>Chỉ tiêu</t>
  </si>
  <si>
    <t>Mã số</t>
  </si>
  <si>
    <t>Thuyết minh</t>
  </si>
  <si>
    <t>Địa chỉ :Thị trấn Phả Lại - Huyện Chí Linh</t>
  </si>
  <si>
    <t>Thuyết
minh</t>
  </si>
  <si>
    <t>Số  đầu năm</t>
  </si>
  <si>
    <t>A- Tài sản ngắn hạn(100=110+120+130+140+150)</t>
  </si>
  <si>
    <t>I- Tiền và các khoản tương đương tiền</t>
  </si>
  <si>
    <t xml:space="preserve">     1. Tiền</t>
  </si>
  <si>
    <t xml:space="preserve">     2. Các khoản tương đương tiền</t>
  </si>
  <si>
    <t>II- Các khoản đầu tư tài chính ngắn hạn</t>
  </si>
  <si>
    <t xml:space="preserve">     1. Đầu tư ngắn hạn</t>
  </si>
  <si>
    <t xml:space="preserve">     2. Dự phòng giảm giá đầu tư ngắn hạn (*) (2)</t>
  </si>
  <si>
    <t>III- Các khoản phải thu ngắn hạn</t>
  </si>
  <si>
    <t xml:space="preserve">     1. Phải thu khách hàng</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</si>
  <si>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</si>
  <si>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</si>
  <si>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</si>
  <si>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</si>
  <si>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 xml:space="preserve">     6. Dự phòng phải thu ngắn hạn khó đòi (*)</t>
  </si>
  <si>
    <t>IV- Hàng tồn kho</t>
  </si>
  <si>
    <t xml:space="preserve">     1. Hàng tồn kho</t>
  </si>
  <si>
    <t xml:space="preserve">     2. Dự phòng giảm giá hàng tồn kho (*)</t>
  </si>
  <si>
    <t>V- Tài sản ngắn hạn khác</t>
  </si>
  <si>
    <t xml:space="preserve">     1. Chi phí trả trước ngắn hạn</t>
  </si>
  <si>
    <t xml:space="preserve">     2. Thuế GTGT được khấu trừ</t>
  </si>
  <si>
    <t xml:space="preserve">     3. Thuế và các khoản khác phải thu Nhà nước</t>
  </si>
  <si>
    <t xml:space="preserve">     5. Tài sản ngắn hạn khác</t>
  </si>
  <si>
    <t>B- Tài sản dài hạn(200=210+220+240+250+260)</t>
  </si>
  <si>
    <t>I. Các khoản phải thu dài hạn</t>
  </si>
  <si>
    <t xml:space="preserve">     1. Phải thu dài hạn của khách hàng</t>
  </si>
  <si>
    <t xml:space="preserve">     2. Vốn kinh doanh ở đơn vị trực thuộc</t>
  </si>
  <si>
    <t xml:space="preserve">     3. Phải thu dài hạn nội bộ</t>
  </si>
  <si>
    <t xml:space="preserve">     4. Phải thu dài hạn khác</t>
  </si>
  <si>
    <t xml:space="preserve">     5. Dự phòng phải thu dài hạn khó đòi (*)</t>
  </si>
  <si>
    <t>II. Tài sản cố định</t>
  </si>
  <si>
    <t xml:space="preserve">     1. Tài sản cố định hữu hình</t>
  </si>
  <si>
    <t xml:space="preserve">          - Nguyên giá</t>
  </si>
  <si>
    <t xml:space="preserve">          - Giá trị hao mòn luỹ kế (*)</t>
  </si>
  <si>
    <t xml:space="preserve">     2. Tài sản cố định thuê tài chính</t>
  </si>
  <si>
    <t xml:space="preserve">     3. Tài sản cố định vô hình</t>
  </si>
  <si>
    <t xml:space="preserve">     4. Chi phí xây dựng cơ bản dở dang</t>
  </si>
  <si>
    <t>III. Bất động sản đầu tư</t>
  </si>
  <si>
    <t>IV. Các khoản đầu tư tài chính dài hạn</t>
  </si>
  <si>
    <t xml:space="preserve">     1. Đầu tư vào công ty con</t>
  </si>
  <si>
    <t xml:space="preserve">     2. Đầu tư vào công ty liên kết, liên doanh</t>
  </si>
  <si>
    <t xml:space="preserve">     3. Đầu tư dài hạn khác</t>
  </si>
  <si>
    <t xml:space="preserve">     4. Dự phòng giảm giá đầu tư tài chính dài hạn (*)</t>
  </si>
  <si>
    <t>V. Tài sản dài hạn khác</t>
  </si>
  <si>
    <t xml:space="preserve">     1. Chi phí trả trước dài hạn</t>
  </si>
  <si>
    <t xml:space="preserve">     2. Tài sản thuế thu nhập hoãn lại</t>
  </si>
  <si>
    <t xml:space="preserve">     3. Tài sản dài hạn khác</t>
  </si>
  <si>
    <t>A- Nợ phải trả(300=310+330)</t>
  </si>
  <si>
    <t>I- Nợ ngắn hạn</t>
  </si>
  <si>
    <t xml:space="preserve">     1. Vay và nợ ngắn hạn</t>
  </si>
  <si>
    <t xml:space="preserve">     2. Phải trả người bán</t>
  </si>
  <si>
    <t xml:space="preserve">     3. Người mua trả tiền trước</t>
  </si>
  <si>
    <t xml:space="preserve">     4. Thuế và các khoản phải nộp nhà nước</t>
  </si>
  <si>
    <t xml:space="preserve">     5. Phải trả người lao động</t>
  </si>
  <si>
    <t xml:space="preserve">     6. Chi phí phải trả</t>
  </si>
  <si>
    <t xml:space="preserve">     7. Phải trả nội bộ</t>
  </si>
  <si>
    <t xml:space="preserve">     8. Phải trả theo tiến độ kế hoạch hợp đồng xây dựng</t>
  </si>
  <si>
    <t xml:space="preserve">     9. Các khoản phải trả, phải nộp ngắn hạn khác</t>
  </si>
  <si>
    <t xml:space="preserve">     10. Dự phòng phải trả ngắn hạn</t>
  </si>
  <si>
    <t>II- Nợ dài hạn</t>
  </si>
  <si>
    <t xml:space="preserve">     1. Phải trả dài hạn người bán</t>
  </si>
  <si>
    <t xml:space="preserve">     2. Phải trả dài hạn nội bộ</t>
  </si>
  <si>
    <t xml:space="preserve">     3. Phải trả dài hạn khác</t>
  </si>
  <si>
    <t xml:space="preserve">     4. Vay và nợ dài hạn</t>
  </si>
  <si>
    <t xml:space="preserve">     5. Thuế thu nhập hoãn lại phải trả</t>
  </si>
  <si>
    <t xml:space="preserve">     6. Dự phòng trợ cấp mất việc làm</t>
  </si>
  <si>
    <t xml:space="preserve">     7. Dự phòng phải trả dài hạn</t>
  </si>
  <si>
    <t>B- Vốn chủ sở hữu (400=410+430)</t>
  </si>
  <si>
    <t>I- Vốn chủ sở hữu</t>
  </si>
  <si>
    <t xml:space="preserve">     1. Vốn đầu tư của chủ sở hữu</t>
  </si>
  <si>
    <t xml:space="preserve">     2. Thặng dư vốn cổ phần</t>
  </si>
  <si>
    <t xml:space="preserve">     3. Vốn khác của chủ sở hữu</t>
  </si>
  <si>
    <t xml:space="preserve">     4. Cổ phiếu quỹ (*)</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</si>
  <si>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</si>
  <si>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</si>
  <si>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</si>
  <si>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</si>
  <si>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</si>
  <si>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</si>
  <si>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11. Nguồn vốn đầu tư XDCB</t>
  </si>
  <si>
    <t>II- Nguồn kinh phí và quỹ khác</t>
  </si>
  <si>
    <t xml:space="preserve">     3. Nguồn kinh phí đã hình thành TSCĐ</t>
  </si>
  <si>
    <t xml:space="preserve">     1. Tài sản thuê ngoài</t>
  </si>
  <si>
    <t xml:space="preserve">     2. Vật tư hàng hóa nhận giữ hộ, nhận gia công</t>
  </si>
  <si>
    <t xml:space="preserve">     3. Hàng hóa nhận bán hộ, nhận ký gửi, ký cược</t>
  </si>
  <si>
    <t xml:space="preserve">          3.1 Các thiết bị đầu cuối viễn thông công cộng nhận bán hộ</t>
  </si>
  <si>
    <t xml:space="preserve">          3.2 Hàng hóa nhận bán hộ, ký gửi</t>
  </si>
  <si>
    <t xml:space="preserve">     4. Nợ khó đòi đã xử lý</t>
  </si>
  <si>
    <t xml:space="preserve">     5. Ngoại tệ các loại</t>
  </si>
  <si>
    <t xml:space="preserve">     6. Dự toán chi sự nghiệp, dự án</t>
  </si>
  <si>
    <t>BẢNG CÂN ĐỐI KẾ TOÁN</t>
  </si>
  <si>
    <t>Cộng tài sản</t>
  </si>
  <si>
    <t>Cộng nguồn vốn</t>
  </si>
  <si>
    <t>CÁC CHỈ TIÊU NGOÀI BẢNG CÂN ĐỐI KẾ TOÁN</t>
  </si>
  <si>
    <t>V.10</t>
  </si>
  <si>
    <t>V.11</t>
  </si>
  <si>
    <t>V.12</t>
  </si>
  <si>
    <t>V.13</t>
  </si>
  <si>
    <t>V.14</t>
  </si>
  <si>
    <t>V.21</t>
  </si>
  <si>
    <t>V.15</t>
  </si>
  <si>
    <t>V.16</t>
  </si>
  <si>
    <t>V.17</t>
  </si>
  <si>
    <t>* Lý do trích thêm hoặc hoàn nhập dự phòng giảm giá hàng tồn kho:</t>
  </si>
  <si>
    <t xml:space="preserve">* Giá trị trích thêm dự phòng giảm giá hàng tồn kho trong kỳ: </t>
  </si>
  <si>
    <t>Lê Thế Sơn</t>
  </si>
  <si>
    <t>V.18</t>
  </si>
  <si>
    <t>V.19</t>
  </si>
  <si>
    <t>V.20</t>
  </si>
  <si>
    <t>V.22</t>
  </si>
  <si>
    <t>V.23</t>
  </si>
  <si>
    <t>VI.25</t>
  </si>
  <si>
    <t>VI.27</t>
  </si>
  <si>
    <t>VI.26</t>
  </si>
  <si>
    <t>VI.28</t>
  </si>
  <si>
    <t>VI.30</t>
  </si>
  <si>
    <t xml:space="preserve">   Cộng</t>
  </si>
  <si>
    <t>- Thuế thu nhập cá nhân</t>
  </si>
  <si>
    <t>- Thuế nhà đất, tiền thuê đất</t>
  </si>
  <si>
    <t>- Các khoản phí, lệ phí, các khoản khác</t>
  </si>
  <si>
    <t xml:space="preserve"> 15- Các khoản vay và nợ ngắn hạn</t>
  </si>
  <si>
    <t xml:space="preserve"> - Chi phí sửa chữa lớn TSCĐ</t>
  </si>
  <si>
    <t xml:space="preserve">    - Phải trả về cổ phần hoá</t>
  </si>
  <si>
    <t xml:space="preserve">    - Nhận ký quỹ, ký cược ngắn hạn</t>
  </si>
  <si>
    <t xml:space="preserve"> a- Vay dài hạn</t>
  </si>
  <si>
    <t xml:space="preserve">   - Vay ngân hàng</t>
  </si>
  <si>
    <t xml:space="preserve">   - Thuê tài chính</t>
  </si>
  <si>
    <t xml:space="preserve">   - Nợ dài hạn khác</t>
  </si>
  <si>
    <t xml:space="preserve"> 21- Tài sản thuế thu nhập hoãn lại và thuế thu nhập hoãn lại phải trả</t>
  </si>
  <si>
    <t xml:space="preserve"> 22- Vốn chủ sở hữu</t>
  </si>
  <si>
    <t xml:space="preserve"> - Vốn góp của các đối tượng khác</t>
  </si>
  <si>
    <t>Địa chỉ: Phả Lại, Chí Linh, Hải Dương</t>
  </si>
  <si>
    <t>1- Hình thức sở hữu vốn:</t>
  </si>
  <si>
    <t>2- Lĩnh vực kinh doanh:</t>
  </si>
  <si>
    <t>2- Đơn vị tiền tệ sử dụng trong kế toán:</t>
  </si>
  <si>
    <t>Đồng Việt Nam</t>
  </si>
  <si>
    <t>Theo giá gốc</t>
  </si>
  <si>
    <r>
      <t xml:space="preserve"> - Phương pháp xác định giá trị hàng tồn kho cuối kỳ:</t>
    </r>
    <r>
      <rPr>
        <i/>
        <sz val="12"/>
        <color indexed="8"/>
        <rFont val="Times New Roman"/>
        <family val="1"/>
      </rPr>
      <t xml:space="preserve"> Bình quân gia quyền</t>
    </r>
  </si>
  <si>
    <r>
      <t xml:space="preserve"> - Phương pháp hạch toán hàng tồn kho (kê khai thường xuyên hay kiểm kê định kỳ): </t>
    </r>
    <r>
      <rPr>
        <i/>
        <sz val="12"/>
        <color indexed="8"/>
        <rFont val="Times New Roman"/>
        <family val="1"/>
      </rPr>
      <t>Kê khai thường xuyên</t>
    </r>
  </si>
  <si>
    <t xml:space="preserve"> Nguyên tắc kế toán hoạt động liên doanh dưới hình thức: Hoạt động kinh doanh đồng kiểm soát và tài sản đồng kiểm soát; Cơ sở KD đồng kiểm soát.</t>
  </si>
  <si>
    <t>* Các cam kết về việc mua, bán TSCĐ hữu hình có giá trị lớn chưa thực hiện:</t>
  </si>
  <si>
    <t>(…)</t>
  </si>
  <si>
    <t>Mẫu số B 09 – DN</t>
  </si>
  <si>
    <t>I- Đặc điểm hoạt động của doanh nghiệp</t>
  </si>
  <si>
    <t>- Nguyên tắc ghi nhận nguyên giá TSCĐ thuê tài chính;</t>
  </si>
  <si>
    <t>- Nguyên tắc và phương pháp khấu hao TSCĐ thuê tài chính.</t>
  </si>
  <si>
    <t>- Nguyên tắc ghi nhận bất động sản đầu tư;</t>
  </si>
  <si>
    <t>- Nguyên tắc và phương pháp khấu hao bất động sản đầu tư.</t>
  </si>
  <si>
    <t>- Nguyên tắc vốn hóa các khoản chi phí đi vay;</t>
  </si>
  <si>
    <t>- Tỷ lệ vốn hóa chi phí đi vay được sử dụng để xác định chi phí đi vay được vốn hóa trong kỳ;</t>
  </si>
  <si>
    <t>- Nguyên tắc vốn hóa các khoản chi phí khác:</t>
  </si>
  <si>
    <t>+ Chi phí trả trước;</t>
  </si>
  <si>
    <t>+ Chi phí khác.</t>
  </si>
  <si>
    <t>- Phương pháp phân bổ chi phí trả trước ;</t>
  </si>
  <si>
    <t>- Phương pháp phân bổ lợi thế thương mại.</t>
  </si>
  <si>
    <t>- Nguyên tắc ghi nhận các khoản đầu tư vào công ty con, công ty liên kết;</t>
  </si>
  <si>
    <t>- Nguyên tắc ghi nhận các khoản đầu tư chứng khoán ngắn hạn, dài hạn;</t>
  </si>
  <si>
    <t>- Nguyên tắc ghi nhận các khoản đầu tư ngắn hạn, dài hạn khác;</t>
  </si>
  <si>
    <t>- Phương pháp lập dự phòng giảm giá đầu tư chứng khoán ngắn hạn, dài hạn.</t>
  </si>
  <si>
    <t>Năm nay</t>
  </si>
  <si>
    <t>Năm trước</t>
  </si>
  <si>
    <t xml:space="preserve">   - Tiền mặt</t>
  </si>
  <si>
    <t xml:space="preserve">   - Tiền gửi ngân hàng</t>
  </si>
  <si>
    <t xml:space="preserve">    Nguyễn Khắc Sơn</t>
  </si>
  <si>
    <t xml:space="preserve">   - Tiền đang chuyển</t>
  </si>
  <si>
    <t xml:space="preserve">      ...</t>
  </si>
  <si>
    <t xml:space="preserve">     (…)</t>
  </si>
  <si>
    <t xml:space="preserve">       ...</t>
  </si>
  <si>
    <t>Cộng</t>
  </si>
  <si>
    <t>* Giá trị hàng tồn kho dùng để thế chấp cho các khoản nợ:……....</t>
  </si>
  <si>
    <t xml:space="preserve">  - Thuế GTGT còn được khấu trừ</t>
  </si>
  <si>
    <t xml:space="preserve">     ...</t>
  </si>
  <si>
    <t xml:space="preserve">  - Các khoản thuế nộp thừa cho Nhà nước:</t>
  </si>
  <si>
    <t xml:space="preserve">               + Thuế thu nhập doanh nghiệp</t>
  </si>
  <si>
    <t xml:space="preserve">               + …………………</t>
  </si>
  <si>
    <t xml:space="preserve">  - Phải thu dài hạn khách hàng</t>
  </si>
  <si>
    <t xml:space="preserve">  - Phải thu nội bộ dài hạn</t>
  </si>
  <si>
    <t xml:space="preserve">       + Vốn kinh doanh ở các đơn vị trực thuộc</t>
  </si>
  <si>
    <t xml:space="preserve">       + Cho vay nội bộ </t>
  </si>
  <si>
    <t xml:space="preserve">       + Phải thu nội bộ khác   </t>
  </si>
  <si>
    <t>- Phải thu dài hạn khác</t>
  </si>
  <si>
    <t>- Dự phòng phải thu dài hạn khó đòi</t>
  </si>
  <si>
    <t xml:space="preserve">    (…)</t>
  </si>
  <si>
    <t>- Giá trị thuần của các khoản phải thu dài hạn</t>
  </si>
  <si>
    <t xml:space="preserve">                                             Cộng</t>
  </si>
  <si>
    <t xml:space="preserve">      …</t>
  </si>
  <si>
    <t xml:space="preserve">       …</t>
  </si>
  <si>
    <t>Khoản mục</t>
  </si>
  <si>
    <t>Nhà cửa</t>
  </si>
  <si>
    <t>Máy móc thiết bị</t>
  </si>
  <si>
    <t>Phương tiện vận tải truyền dẫn</t>
  </si>
  <si>
    <t>Thiết bị dụng cụ quản lý</t>
  </si>
  <si>
    <t>TSCĐ khác</t>
  </si>
  <si>
    <t>Tổng cộng</t>
  </si>
  <si>
    <t>- Đầu tư XDCB hoàn thành</t>
  </si>
  <si>
    <t>- Thanh lý, nhượng bán</t>
  </si>
  <si>
    <t>- Chuyển sang bất động sản đầu tư</t>
  </si>
  <si>
    <t>Quyền sử dụng đất</t>
  </si>
  <si>
    <t xml:space="preserve">Bản quyền, bằng </t>
  </si>
  <si>
    <t>sáng chế</t>
  </si>
  <si>
    <t xml:space="preserve">Nhãn hiệu </t>
  </si>
  <si>
    <t>hàng hoá</t>
  </si>
  <si>
    <t xml:space="preserve">Phần mềm máy </t>
  </si>
  <si>
    <t>vi tính</t>
  </si>
  <si>
    <t>TSCĐ vô hình khác</t>
  </si>
  <si>
    <t xml:space="preserve">   </t>
  </si>
  <si>
    <t>- Chi phí XDCB dở dang</t>
  </si>
  <si>
    <t xml:space="preserve">         ...</t>
  </si>
  <si>
    <t>Trong đó: Những công trình lớn:</t>
  </si>
  <si>
    <t>11.1- Đầu tư tài chính ngắn hạn:</t>
  </si>
  <si>
    <t xml:space="preserve"> - Đầu tư chứng khoán ngắn hạn:</t>
  </si>
  <si>
    <t xml:space="preserve">        + Chứng khoán ngắn hạn là tương đương tiền</t>
  </si>
  <si>
    <t xml:space="preserve">        + Chứng khoán đầu tư ngắn hạn khác</t>
  </si>
  <si>
    <t xml:space="preserve">        + Dự phòng giảm giá chứng khoán đầu tư ngắn hạn</t>
  </si>
  <si>
    <t xml:space="preserve">- Đầu tư ngắn hạn khác      </t>
  </si>
  <si>
    <t>- Giá trị thuần của đầu tư tài chính ngắn hạn</t>
  </si>
  <si>
    <t xml:space="preserve">                                             </t>
  </si>
  <si>
    <t>11.2- Đầu tư tài chính dài hạn:</t>
  </si>
  <si>
    <t>...</t>
  </si>
  <si>
    <t xml:space="preserve">       (…)</t>
  </si>
  <si>
    <t>16- Thuế và các khoản phải nộp nhà nước</t>
  </si>
  <si>
    <t>- Thuế GTGT</t>
  </si>
  <si>
    <t>- Thuế xuất, nhập khẩu</t>
  </si>
  <si>
    <t>- Thuế TNDN</t>
  </si>
  <si>
    <t>- Thuế tài nguyên</t>
  </si>
  <si>
    <t>- Các loại thuế khác</t>
  </si>
  <si>
    <t xml:space="preserve">17- Chi phí phải trả </t>
  </si>
  <si>
    <t xml:space="preserve">    - Tài sản thừa chờ xử lý</t>
  </si>
  <si>
    <t xml:space="preserve">    - Bảo hiểm y tế</t>
  </si>
  <si>
    <t xml:space="preserve">    - Bảo hiểm xã hội</t>
  </si>
  <si>
    <t xml:space="preserve">    - Kinh phí công đoàn</t>
  </si>
  <si>
    <t xml:space="preserve">    - Doanh thu chưa thực hiện</t>
  </si>
  <si>
    <r>
      <t xml:space="preserve">                                           </t>
    </r>
    <r>
      <rPr>
        <b/>
        <sz val="12"/>
        <color indexed="8"/>
        <rFont val="Times New Roman"/>
        <family val="1"/>
      </rPr>
      <t>Cộng</t>
    </r>
  </si>
  <si>
    <t xml:space="preserve"> 20- Các khoản vay và nợ dài hạn</t>
  </si>
  <si>
    <t>20.1- Vay dài hạn</t>
  </si>
  <si>
    <t>- Vay ngân hàng</t>
  </si>
  <si>
    <t>- Vay đối tượng khác</t>
  </si>
  <si>
    <t>20.2- Nợ dài hạn</t>
  </si>
  <si>
    <t>- Thuê tài chính</t>
  </si>
  <si>
    <t>- Nợ dài hạn khác</t>
  </si>
  <si>
    <t xml:space="preserve">* Giá trị trái phiếu có thể chuyển đổi </t>
  </si>
  <si>
    <t>* Thời hạn thanh toán trái phiếu</t>
  </si>
  <si>
    <t xml:space="preserve">   20.3- Các khoản nợ thuê tài chính</t>
  </si>
  <si>
    <t xml:space="preserve">     - Vốn đầu tư của chủ sở hữu</t>
  </si>
  <si>
    <t xml:space="preserve">     - Cổ tức, lợi nhuận đã chia</t>
  </si>
  <si>
    <r>
      <t xml:space="preserve"> </t>
    </r>
    <r>
      <rPr>
        <b/>
        <sz val="12"/>
        <color indexed="8"/>
        <rFont val="Times New Roman"/>
        <family val="1"/>
      </rPr>
      <t>Cộng</t>
    </r>
  </si>
  <si>
    <t>19- Phải trả dài hạn nội bộ</t>
  </si>
  <si>
    <r>
      <t xml:space="preserve">1- Nguyên tắc xác định các khoản tiền: tiền mặt, tiền gửi ngân hàng, tiền đang chuyển gồm: </t>
    </r>
    <r>
      <rPr>
        <i/>
        <sz val="12"/>
        <rFont val="Times New Roman"/>
        <family val="1"/>
      </rPr>
      <t xml:space="preserve"> Theo nguyên tắc giá gốc</t>
    </r>
  </si>
  <si>
    <t xml:space="preserve"> - Quỹ đầu tư phát triển dùng để bổ sung vốn kinh doanh</t>
  </si>
  <si>
    <t xml:space="preserve"> - Quỹ dự phòng tài chính dùng để bù đáp những tổn thất, thiệt hại trong kinh doanh</t>
  </si>
  <si>
    <t>NGƯỜI LẬP</t>
  </si>
  <si>
    <t>Số dư cuối kỳ</t>
  </si>
  <si>
    <t>CÔNG TY CỔ PHẦN NHIỆT ĐIỆN PHẢ LẠI</t>
  </si>
  <si>
    <t>- Tại ngày cuối kỳ</t>
  </si>
  <si>
    <t xml:space="preserve">               + Vốn góp đầu kỳ</t>
  </si>
  <si>
    <t xml:space="preserve">               + Vốn góp tăng trong kỳ</t>
  </si>
  <si>
    <t xml:space="preserve">               + Vốn góp giảm trong kỳ</t>
  </si>
  <si>
    <t xml:space="preserve">               + Vốn góp cuối kỳ</t>
  </si>
  <si>
    <t>Ban hành theo QĐ số 15/2006/QĐ-BTC ngày 20/03/2006 của Bộ trưởng BTC</t>
  </si>
  <si>
    <t>Công ty cổ phần</t>
  </si>
  <si>
    <t>Sản xuất công nghiệp và dịch vụ</t>
  </si>
  <si>
    <t>II- Kỳ kế toán, đơn vị tiền tệ sử dụng trong kế toán</t>
  </si>
  <si>
    <t>III- Chuẩn mực và Chế độ kế toán áp dụng</t>
  </si>
  <si>
    <r>
      <t xml:space="preserve">2- Tuyên bố về việc tuân thủ Chuẩn mực kế toán và chế độ kế toán: </t>
    </r>
    <r>
      <rPr>
        <i/>
        <sz val="12"/>
        <rFont val="Times New Roman"/>
        <family val="1"/>
      </rPr>
      <t xml:space="preserve"> Báo cáo tài chính này được lập và trình bày phù hợp với các Chuẩn mực và Chế độ kế toán Việt Nam.</t>
    </r>
  </si>
  <si>
    <t>IV- Các chính sách kế toán áp dụng</t>
  </si>
  <si>
    <t>2- Nguyên tắc ghi nhận hàng tồn kho</t>
  </si>
  <si>
    <r>
      <t xml:space="preserve"> - Lập dự phòng giảm giá hàng tồn kho:  </t>
    </r>
    <r>
      <rPr>
        <i/>
        <sz val="12"/>
        <color indexed="8"/>
        <rFont val="Times New Roman"/>
        <family val="1"/>
      </rPr>
      <t>Trên cơ sở chênh lệch giữa giá gốc và giá trị thuần có thể thực hiện được.</t>
    </r>
  </si>
  <si>
    <t>Theo phương pháp đường thẳng</t>
  </si>
  <si>
    <t>4- Nguyên tắc ghi nhận và khấu hao bất động sản đầu tư:</t>
  </si>
  <si>
    <t>3- Nguyên tắc ghi nhận và khấu hao TSCĐ:</t>
  </si>
  <si>
    <t xml:space="preserve"> - Nguyên tắc ghi nhận bất động sản đầu tư</t>
  </si>
  <si>
    <t xml:space="preserve"> - Phương pháp khấu hao bất động sản đầu tư:</t>
  </si>
  <si>
    <t>6- Nguyên tác ghi nhận và vốn hoá các khoản chi phí đi vay:</t>
  </si>
  <si>
    <t>7-  Nguyên tắc ghi nhận và vốn hoá các khoản chi phí khác</t>
  </si>
  <si>
    <t>8- Nguyên tắc ghi nhận chi phí phải trả</t>
  </si>
  <si>
    <t>9- Nguyên tắc và phương pháp ghi nhận các khoản dự phòng phải trả</t>
  </si>
  <si>
    <t>10- Nguyên tắc ghi nhận vốn chủ sở hữu:</t>
  </si>
  <si>
    <t>11- Nguyên tắc và phương pháp ghi nhận doanh thu:</t>
  </si>
  <si>
    <r>
      <t xml:space="preserve"> - Doanh thu hoạt động tài chính: </t>
    </r>
    <r>
      <rPr>
        <i/>
        <sz val="12"/>
        <color indexed="8"/>
        <rFont val="Times New Roman"/>
        <family val="1"/>
      </rPr>
      <t xml:space="preserve">Tuân thủ các điều kiện của chuẩn mực số 14. </t>
    </r>
  </si>
  <si>
    <r>
      <t xml:space="preserve">12- Nguyên tắc và phương pháp ghi nhận chi phí tài chính: </t>
    </r>
    <r>
      <rPr>
        <i/>
        <sz val="12"/>
        <color indexed="8"/>
        <rFont val="Times New Roman"/>
        <family val="1"/>
      </rPr>
      <t>Chi phí tài chính trong báo cáo KQKD là tổng chi phí tài chính phát sinh (không bù trừ với doanh thu tài chính)</t>
    </r>
  </si>
  <si>
    <t>15- Các nguyên tắc và phương pháp kế toán khác</t>
  </si>
  <si>
    <t>V- Thông tin bổ sung cho các khoản mục trình bày trong Bảng cân đối kế toán</t>
  </si>
  <si>
    <t xml:space="preserve">01- Tiền </t>
  </si>
  <si>
    <t>Đầu năm</t>
  </si>
  <si>
    <t>Cuối kỳ</t>
  </si>
  <si>
    <t>02- Các khoản đầu tư tài chính ngắn hạn</t>
  </si>
  <si>
    <t>04- Hàng tồn kho</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</si>
  <si>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</si>
  <si>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</si>
  <si>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</si>
  <si>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</si>
  <si>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</si>
  <si>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bất động sản</t>
  </si>
  <si>
    <r>
      <t xml:space="preserve">                            </t>
    </r>
    <r>
      <rPr>
        <b/>
        <sz val="12"/>
        <color indexed="8"/>
        <rFont val="Times New Roman"/>
        <family val="1"/>
      </rPr>
      <t>Cộng giá gốc hàng tồn kho</t>
    </r>
  </si>
  <si>
    <t>05- Các khoản thuế phải thu</t>
  </si>
  <si>
    <t>06- Các khoản phải thu dài hạn nội bộ:</t>
  </si>
  <si>
    <t>07- Các khoản phải thu dài hạn khác</t>
  </si>
  <si>
    <t xml:space="preserve">       08 - Tăng, giảm tài sản cố định hữu hình:</t>
  </si>
  <si>
    <t xml:space="preserve">  11- Chi phí xây dựng cơ bản dở dang:</t>
  </si>
  <si>
    <t xml:space="preserve"> 12- Tăng, giảm bất động sản đầu tư:</t>
  </si>
  <si>
    <t xml:space="preserve"> 14- Chi phí trả trước dài hạn</t>
  </si>
  <si>
    <t>22.b- Chi tiết vốn đầu tư của chủ sở hữu</t>
  </si>
  <si>
    <t>22.c- Các giao dịch về vốn với các chủ sở hữu và phân phối cổ tức, lợi nhuận</t>
  </si>
  <si>
    <t>22.d - Cổ tức</t>
  </si>
  <si>
    <t>22.đ - Cổ phiếu</t>
  </si>
  <si>
    <t xml:space="preserve"> - Số lượng cổ phiếu được mua lại</t>
  </si>
  <si>
    <t xml:space="preserve">     + Cổ phiếu ưu đãi</t>
  </si>
  <si>
    <t xml:space="preserve"> * Mệnh giá cổ phiếu đang lưu hành: 10.000 đ/cp</t>
  </si>
  <si>
    <t>22.e - Các quỹ của doanh nghiệp</t>
  </si>
  <si>
    <t xml:space="preserve"> - Quỹ đầu tư phát triển</t>
  </si>
  <si>
    <t xml:space="preserve"> - Quỹ dự phòng tài chính</t>
  </si>
  <si>
    <t xml:space="preserve"> - Quỹ khác thuộc vốn chủ sở hữu</t>
  </si>
  <si>
    <t xml:space="preserve"> * Mục đích trính lập và sử dụng các quỹ của doanh nghiêp:</t>
  </si>
  <si>
    <t>22.g- Thu nhập và chi phí, lãi hoặc lỗ được ghi nhận trực tiếp vào Vốn chủ sở hữu theo quy định của các chuẩn mực kế toán cụ thể</t>
  </si>
  <si>
    <t>23- Nguồn kinh phí</t>
  </si>
  <si>
    <t>24- Tài sản thuê ngoài</t>
  </si>
  <si>
    <t>VI- Thông tin bổ sung cho các khoản mục trình bày trong Báo cáo kết qủa hoạt động kinh doanh</t>
  </si>
  <si>
    <t>(Đơn vị tính : đồng)</t>
  </si>
  <si>
    <t>25- Tổng doanh thu bán hàng và cung cấp dịch vụ</t>
  </si>
  <si>
    <t xml:space="preserve">           (mã số 01)</t>
  </si>
  <si>
    <t xml:space="preserve">Trong đó:  </t>
  </si>
  <si>
    <t>26- Các khoản giám trừ doanh thu (mã số 02)</t>
  </si>
  <si>
    <t>27- D.thu thuần về b.hàng, cc dịch vụ (mã số 10)</t>
  </si>
  <si>
    <t xml:space="preserve"> - DT thuần về trao đổi Sp, hàng hoá</t>
  </si>
  <si>
    <t xml:space="preserve"> - DT thuần về trao đổi dịch vụ</t>
  </si>
  <si>
    <t>28- Giá vốn hàng bán (mã số 11)</t>
  </si>
  <si>
    <t xml:space="preserve"> - Giá vốn của hàng đã bán</t>
  </si>
  <si>
    <t xml:space="preserve"> - Giá trị còn lại, chi  phí nhượng bán, thanh lý của bất động sản đầu tư</t>
  </si>
  <si>
    <t xml:space="preserve"> - Chi phí kinh doanh bất động sản đầu tư</t>
  </si>
  <si>
    <t>29- Doanh thu hoạt động tài chính (mã số 21)</t>
  </si>
  <si>
    <t xml:space="preserve"> - Lãi đầu tư trái phiếu, kỳ phiếu</t>
  </si>
  <si>
    <t xml:space="preserve"> - Doanh thu hoạt động tài chính khác</t>
  </si>
  <si>
    <t xml:space="preserve"> - Doanh thu bán hàng</t>
  </si>
  <si>
    <t xml:space="preserve">     + Sản xuất điện</t>
  </si>
  <si>
    <t xml:space="preserve">     + Sản xuất khác</t>
  </si>
  <si>
    <t>30- Chi phí tài chính (mã số 22)</t>
  </si>
  <si>
    <t xml:space="preserve"> - Lãi tiền vay</t>
  </si>
  <si>
    <t xml:space="preserve"> - Chi phí tài chính khác</t>
  </si>
  <si>
    <t>33 -Chi phí sản xuất kinh doanh theo yếu tố</t>
  </si>
  <si>
    <t xml:space="preserve"> - Nguyên nhiên vật liệu</t>
  </si>
  <si>
    <t xml:space="preserve"> - Chi phí dịch vụ mua ngoài</t>
  </si>
  <si>
    <t xml:space="preserve"> -Chi phí khác bằng tiền</t>
  </si>
  <si>
    <t>VII- Thông tin bổ sung cho các khoản mục trình bày trong Báo lưu chuyển tiền tệ</t>
  </si>
  <si>
    <t>Kỳ này</t>
  </si>
  <si>
    <t>b- Mua và thanh lý công ty con</t>
  </si>
  <si>
    <t>c- Trình bày giá trị và lý do của các khoản tiền và tương đương tiền lớn do DN nắm giữ nhưng không sử dụng do có hạn chế của pháp luật hoặc các rang buộc khác mà DN phải thực hiện</t>
  </si>
  <si>
    <t>VIII- Những thông tin khác</t>
  </si>
  <si>
    <t>1- Những khoản nợ tiềm tàng, khoản cam kết và những thông tin tài chính khác:</t>
  </si>
  <si>
    <t>2- Những sự kiện phát sinh sau ngày kết thúc kỳ kế toán năm:</t>
  </si>
  <si>
    <t>3- Thông tin về các bên liên quan</t>
  </si>
  <si>
    <t>1- Kỳ kế toán năm:</t>
  </si>
  <si>
    <t>I- Nguyên giá TSCĐ hữu hình</t>
  </si>
  <si>
    <t>2-Luỹ kế tăng từ đầu năm</t>
  </si>
  <si>
    <t>3-Luỹ kế giảm từ đầu năm</t>
  </si>
  <si>
    <t>II- Giá trị hao mòn lũy kế</t>
  </si>
  <si>
    <t>1-Số dư đầu năm</t>
  </si>
  <si>
    <t>4-Số dư cuối kỳ</t>
  </si>
  <si>
    <t xml:space="preserve">   09- Tăng, giảm tài sản cố định thuê tài chính:</t>
  </si>
  <si>
    <t xml:space="preserve">   10- Tăng, giảm tài sản cố định vô hình:</t>
  </si>
  <si>
    <t xml:space="preserve"> - Lãi vay phải trả</t>
  </si>
  <si>
    <t xml:space="preserve"> - Chi phí phải trả khác</t>
  </si>
  <si>
    <t>18- Các khoản phải trả, phải nộp ngắn hạn khác</t>
  </si>
  <si>
    <t>Trong đó:</t>
  </si>
  <si>
    <t>a- Mua tài sản bằng cách nhận các khoản nợ liên quan trực tiếp hoặc thông qua nghiệp vụ cho thuê tài chính</t>
  </si>
  <si>
    <r>
      <t xml:space="preserve"> - Nguyên tắc vốn hoá các khoản chi phí đi vay: </t>
    </r>
    <r>
      <rPr>
        <i/>
        <sz val="12"/>
        <color indexed="8"/>
        <rFont val="Times New Roman"/>
        <family val="1"/>
      </rPr>
      <t xml:space="preserve"> Chi phí đi vay  phát sinh được ghi nhận vào chí phí SXKD trong kỳ.</t>
    </r>
  </si>
  <si>
    <r>
      <t xml:space="preserve"> - Nguyên tắc ghi nhận TSCĐ hữu hình, TSCĐ vô hình: </t>
    </r>
    <r>
      <rPr>
        <i/>
        <sz val="12"/>
        <color indexed="8"/>
        <rFont val="Times New Roman"/>
        <family val="1"/>
      </rPr>
      <t>Theo giá gốc (theo dõi 3 chỉ tiêu: Nguyên giá, hao mòn luỹ kế và giá trị còn lại)</t>
    </r>
  </si>
  <si>
    <t>III- Giá trị còn lại của TSCĐ HH</t>
  </si>
  <si>
    <t>- Tại ngày đầu năm</t>
  </si>
  <si>
    <t>Số dư đầu năm</t>
  </si>
  <si>
    <t>- LK mua từ đầu năm</t>
  </si>
  <si>
    <t>- LK thanh lý, nhượng bán</t>
  </si>
  <si>
    <t>- LK chuyển sang BĐS đầu tư</t>
  </si>
  <si>
    <t>- LK giảm khác (điều chỉnh)</t>
  </si>
  <si>
    <t>III.Giá trị còn lại của TSCĐVH</t>
  </si>
  <si>
    <t>II. Giá trị hao mòn lũy kế</t>
  </si>
  <si>
    <t>I. Nguyên giá TSCĐ vô hình</t>
  </si>
  <si>
    <t>34- Các giao dịch không bằng tiền ảnh hưởng đến BC lưu chuyển tiền tệ và các khoản doanh nghiệp nắm giữ nhưng không được sử dụng.</t>
  </si>
  <si>
    <t xml:space="preserve"> - Cổ tức lợi nhuận được chia</t>
  </si>
  <si>
    <t>2- Hình thức kế toán áp dụng:</t>
  </si>
  <si>
    <r>
      <t xml:space="preserve">1- Chế độ kế toán áp dụng: </t>
    </r>
    <r>
      <rPr>
        <i/>
        <sz val="12"/>
        <rFont val="Times New Roman"/>
        <family val="1"/>
      </rPr>
      <t>Chế độ kế toán doanh nghiệp áp dụng cho Tổng công ty Điện lực Việt nam được Bộ tài chính chấp thuận theo văn bản 7444/BTC-CĐKT ngày 20/06/2006 của Bộ tài chính.</t>
    </r>
  </si>
  <si>
    <t xml:space="preserve"> - Nguyên tắc ghi nhận hàng tồn kho:</t>
  </si>
  <si>
    <t xml:space="preserve"> - Phương pháp khấu hao TSCĐ hữu hình, TSCĐ vô hình:</t>
  </si>
  <si>
    <t>- LK tăng khác + phân loại</t>
  </si>
  <si>
    <t xml:space="preserve">* Giá trị hoàn nhập dự phòng giảm giá hàng tồn kho trong kỳ: </t>
  </si>
  <si>
    <t>4- Trình bày tài sản, doanh thu, kết quả kinh doanh theo bộ phận:</t>
  </si>
  <si>
    <r>
      <t xml:space="preserve"> - Nguyên tắc và phương pháp chuyển đổi các đồng tiền khác ra đồng tiền sử dụng trong kế toán: </t>
    </r>
    <r>
      <rPr>
        <i/>
        <sz val="12"/>
        <rFont val="Times New Roman"/>
        <family val="1"/>
      </rPr>
      <t>Theo tỷ giá thanh toán liên ngân hàng của NH Nhà nước VN công bố tại thời điểm ghi sổ.</t>
    </r>
  </si>
  <si>
    <t xml:space="preserve"> - Thặng dư vốn cổ phần:</t>
  </si>
  <si>
    <t xml:space="preserve"> - Vốn khác của chủ sở hữu:</t>
  </si>
  <si>
    <t xml:space="preserve"> - Tỷ lệ vốn hoá chi phí đi vay được sử dụng để xác định chi phí đi vay được vốn hoá trong kỳ:</t>
  </si>
  <si>
    <r>
      <t xml:space="preserve"> - Doanh thu bán hàng: </t>
    </r>
    <r>
      <rPr>
        <i/>
        <sz val="12"/>
        <color indexed="8"/>
        <rFont val="Times New Roman"/>
        <family val="1"/>
      </rPr>
      <t>Tuân thủ các điều kiện của chuẩn mực số 14. Các khoản khách hàng ứng trước không ghi nhận doanh thu trong kỳ.</t>
    </r>
  </si>
  <si>
    <t>Đơn vị tính: đồng</t>
  </si>
  <si>
    <t>đồng</t>
  </si>
  <si>
    <t xml:space="preserve"> - Vốn góp của Nhà nước (Tập đoàn Điện lực VN)</t>
  </si>
  <si>
    <t xml:space="preserve"> - S.lượng cổ phiếu đang lưu hành</t>
  </si>
  <si>
    <t xml:space="preserve"> - Chi phí nhân công (lương +BH)</t>
  </si>
  <si>
    <t>V.01</t>
  </si>
  <si>
    <t>V.02</t>
  </si>
  <si>
    <t>V.03</t>
  </si>
  <si>
    <t>V.04</t>
  </si>
  <si>
    <t>V.05</t>
  </si>
  <si>
    <t>V.06</t>
  </si>
  <si>
    <t>V.07</t>
  </si>
  <si>
    <t>V.08</t>
  </si>
  <si>
    <t>V.09</t>
  </si>
  <si>
    <r>
      <t xml:space="preserve">13- Nguyên tắc và phương pháp ghi nhận chi phí thuế thu nhập doanh nghiệp hiện hành: </t>
    </r>
    <r>
      <rPr>
        <i/>
        <sz val="12"/>
        <color indexed="8"/>
        <rFont val="Times New Roman"/>
        <family val="1"/>
      </rPr>
      <t>Công ty đang được miễn thuế thu nhập doanh nghiệp.</t>
    </r>
  </si>
  <si>
    <r>
      <t xml:space="preserve">    - Nguyên tắc và phương pháp ghi nhận chi phí thuế thu nhập doanh nghiệp hoãn lại: </t>
    </r>
    <r>
      <rPr>
        <i/>
        <sz val="12"/>
        <color indexed="8"/>
        <rFont val="Times New Roman"/>
        <family val="1"/>
      </rPr>
      <t>Được xác định trên cơ sở khoản chênh lệch tạm thời chịu thuế (khoản dự phòng giảm giá hàng tồn kho) và thuế suất thuế thu nhập doanh nghiệp (28%)</t>
    </r>
  </si>
  <si>
    <r>
      <t xml:space="preserve"> - Vốn đầu tư của chủ sở hữu:</t>
    </r>
    <r>
      <rPr>
        <i/>
        <sz val="12"/>
        <color indexed="8"/>
        <rFont val="Times New Roman"/>
        <family val="1"/>
      </rPr>
      <t xml:space="preserve"> Được ghi nhận theo số vốn thực góp của chủ sở hữu</t>
    </r>
  </si>
  <si>
    <r>
      <t xml:space="preserve"> - Doanh thu cung cấp dịch vụ: </t>
    </r>
    <r>
      <rPr>
        <i/>
        <sz val="12"/>
        <color indexed="8"/>
        <rFont val="Times New Roman"/>
        <family val="1"/>
      </rPr>
      <t xml:space="preserve">Tuân thủ các điều kiện của chuẩn mực số 14. </t>
    </r>
  </si>
  <si>
    <t>Kế toán trên máy tính</t>
  </si>
  <si>
    <t>Mẫu số B 02-DN</t>
  </si>
  <si>
    <t>4- Đặc điểm hoạt động của doanh nghiệp trong năm tài chính có ảnh hưởng đến báo cáo tài chính:</t>
  </si>
  <si>
    <r>
      <t xml:space="preserve"> - Nguyên tắc xác định các khoản tương đương tiền: </t>
    </r>
    <r>
      <rPr>
        <i/>
        <sz val="12"/>
        <rFont val="Times New Roman"/>
        <family val="1"/>
      </rPr>
      <t>Là các khoản đầu tư có khả năng chuyển đổi thành các khoản tiền xác định và ít rủi ro liên quan đến việc biến động giá trị cchuyển đổi của các khoản này.</t>
    </r>
  </si>
  <si>
    <r>
      <t xml:space="preserve">5- Nguyên tắc ghi nhận các khoản đầu tư tài chính: </t>
    </r>
    <r>
      <rPr>
        <i/>
        <sz val="12"/>
        <color indexed="8"/>
        <rFont val="Times New Roman"/>
        <family val="1"/>
      </rPr>
      <t xml:space="preserve"> Được ghi nhận theo giá gốc</t>
    </r>
  </si>
  <si>
    <r>
      <t xml:space="preserve"> - Chi phí trả trước:</t>
    </r>
    <r>
      <rPr>
        <i/>
        <sz val="12"/>
        <color indexed="8"/>
        <rFont val="Times New Roman"/>
        <family val="1"/>
      </rPr>
      <t xml:space="preserve"> Gồm chi phí phân bổ công cụ dụng cụ.</t>
    </r>
  </si>
  <si>
    <t xml:space="preserve"> - Chi phí sửa chữa lớn được phân bổ vào chi phí sản xuất trong kỳ theo kế hoạch. Cuối năm sẽ điều chỉnh theo số thực tế phát sinh trong năm. </t>
  </si>
  <si>
    <t xml:space="preserve"> - Quỹ dự phòng trợ cấp mất việc làm : trích theo quy định vào thời điểm cuối năm (0,3% quỹ lương đóng BHXH)</t>
  </si>
  <si>
    <r>
      <t xml:space="preserve"> - Nguyên tắc ghi nhận lợi nhuận chưa phân phối: </t>
    </r>
    <r>
      <rPr>
        <i/>
        <sz val="12"/>
        <color indexed="8"/>
        <rFont val="Times New Roman"/>
        <family val="1"/>
      </rPr>
      <t xml:space="preserve">Lợi nhuận sau thuế chưa phân phối phản ánh trên Bảng cân đối kế toán là số lãi từ hoạt động của DN sau khi trừ (-) chi phí thuế TNDN.(hiện nay thuế TNDN đang được miễn) </t>
    </r>
  </si>
  <si>
    <t>03- Các khoản phải thu khác</t>
  </si>
  <si>
    <t>* Nguyên giá TSCĐ cuối kỳ  đã khấu hao hết nhưng vẫn còn sử dụng:</t>
  </si>
  <si>
    <t>* Nguyên giá TSCĐ cuối kỳ chờ thanh lý:</t>
  </si>
  <si>
    <t>* Giá trị còn lại cuối kỳ của TSCĐ hữu hình đã dùng thế chấp, cầm cố các khoản vay:</t>
  </si>
  <si>
    <t xml:space="preserve">    - Các khoản khác</t>
  </si>
  <si>
    <t xml:space="preserve"> - Thuế Thu nhập phải trả</t>
  </si>
  <si>
    <r>
      <t>14- Các nghiệp vụ dự phòng rủi ro hối đoái:</t>
    </r>
    <r>
      <rPr>
        <i/>
        <sz val="12"/>
        <color indexed="8"/>
        <rFont val="Times New Roman"/>
        <family val="1"/>
      </rPr>
      <t xml:space="preserve"> Khoản vay bằng đồng Yên Nhật được đánh giá lại theo tỷ giá tính chéo do NH Nhà Nước Việt Nam công bố tại thời điểm cuối kỳ. </t>
    </r>
  </si>
  <si>
    <t>Quý này</t>
  </si>
  <si>
    <t>Luỹ kế từ đầu năm đến cuối quý này</t>
  </si>
  <si>
    <t>Số cuối kỳ</t>
  </si>
  <si>
    <t>01</t>
  </si>
  <si>
    <t>02</t>
  </si>
  <si>
    <t xml:space="preserve">                                                              </t>
  </si>
  <si>
    <t>- LK giảm khác</t>
  </si>
  <si>
    <t>Mẫu số B 03 – DN</t>
  </si>
  <si>
    <t>BÁO CÁO LƯU CHUYỂN TIỀN TỆ</t>
  </si>
  <si>
    <t>(Theo phương pháp gián tiếp)</t>
  </si>
  <si>
    <t>Th.minh</t>
  </si>
  <si>
    <t>I- Lưu chuyển tiền từ hoạt động kinh doanh</t>
  </si>
  <si>
    <t>1. Lợi nhuận trước thuế</t>
  </si>
  <si>
    <t>2. Điều chỉnh cho các khoản</t>
  </si>
  <si>
    <t xml:space="preserve"> - Khấu hao TSCĐ</t>
  </si>
  <si>
    <t xml:space="preserve"> - Các khoản dự phòng</t>
  </si>
  <si>
    <t xml:space="preserve"> - Chi phí lãi vay</t>
  </si>
  <si>
    <t>3. Lợi nhuận từ hoạt động kinh doanh trước thay đổi vốn lưu động</t>
  </si>
  <si>
    <t xml:space="preserve"> - Tăng giảm các khoản phải thu</t>
  </si>
  <si>
    <t xml:space="preserve"> - Tăng giảm hàng tồn kho</t>
  </si>
  <si>
    <t xml:space="preserve"> - Tăng giảm các khoản phải trả (Không kể lãi vay phải trả, thuế thu nhập phải nộp)</t>
  </si>
  <si>
    <t xml:space="preserve"> - Tăng giảm chi phí trả trước</t>
  </si>
  <si>
    <t xml:space="preserve"> - Tiền lãi vay đã trả</t>
  </si>
  <si>
    <t xml:space="preserve"> - Thuế thu nhập doanh nghiệp đã nộp</t>
  </si>
  <si>
    <t xml:space="preserve"> - Tiền thu khác từ hoạt động kinh doanh</t>
  </si>
  <si>
    <t xml:space="preserve"> - Tiền chi khác từ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</si>
  <si>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</si>
  <si>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</si>
  <si>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</si>
  <si>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</si>
  <si>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 Tiền chi cho vay, mua các công cụ nợ của đơn vị khác</t>
  </si>
  <si>
    <t>4.Tiền thu hồi cho vay, bán lại các công cụ nợ của các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</si>
  <si>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</si>
  <si>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</si>
  <si>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</si>
  <si>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</si>
  <si>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</si>
  <si>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</si>
  <si>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</si>
  <si>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</si>
  <si>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</si>
  <si>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</si>
  <si>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6.Cổ tức, lợi nhuận đã trả cho chủ sở hữu</t>
  </si>
  <si>
    <t>Lưu chuyển tiền thuần từ hoạt động tài chính</t>
  </si>
  <si>
    <t>Lưu chuyển tiền thuần trong kỳ (20+30+40)</t>
  </si>
  <si>
    <t>Tiền và tương đương tiền đầu kỳ</t>
  </si>
  <si>
    <t xml:space="preserve"> ảnh hưởng của thay đổi tỷ giá hối đoái quy đổi ngoại tệ</t>
  </si>
  <si>
    <t>Tiền và tương đương tiền cuối kỳ (50+60+61)</t>
  </si>
  <si>
    <t>- LK giảm khác + phân loại</t>
  </si>
  <si>
    <t xml:space="preserve">     + CP phổ thông mua lại trên Sở GDCK</t>
  </si>
  <si>
    <t>22.a- Bảng đối chiếu biến động của Vốn chủ sở hữu</t>
  </si>
  <si>
    <t>Vốn đầu tư của chủ sở hữu</t>
  </si>
  <si>
    <t>Thặng dư vốn cổ phần</t>
  </si>
  <si>
    <t>Cổ phiếu quỹ</t>
  </si>
  <si>
    <t>A</t>
  </si>
  <si>
    <t>Số dư đầu năm trước</t>
  </si>
  <si>
    <t>Số dư đầu năm nay</t>
  </si>
  <si>
    <t xml:space="preserve"> - Cổ phiếu quỹ</t>
  </si>
  <si>
    <t xml:space="preserve"> - Lãi (-), lỗ (+) từ hoạt động đầu tư</t>
  </si>
  <si>
    <t>+ Lợi nhuận kế toán sau thuế thu nhập doanh nghiệp</t>
  </si>
  <si>
    <t>+ Các khoản điều chỉnh tăng hoặc giảm lợi nhuận kế toán để xác định lợi nhuận hoặc lỗ phân bổ cho cổ đông sở hữu cổ phiếu phổ thông:</t>
  </si>
  <si>
    <t>+ Lợi nhuận hoặc lỗ phân bổ cho cổ đông sở hữu cổ phiếu phổ thông</t>
  </si>
  <si>
    <t>+ Cổ phiếu phổ thông đang lưu hành bình quân trong kỳ</t>
  </si>
  <si>
    <t>+ Lãi cơ bản trên cổ phiếu</t>
  </si>
  <si>
    <t>I</t>
  </si>
  <si>
    <t>II</t>
  </si>
  <si>
    <t xml:space="preserve"> - Vay dài hạn đến hạn trả</t>
  </si>
  <si>
    <t xml:space="preserve"> - Tài sản thuế Thu nhập hoãn lại</t>
  </si>
  <si>
    <t xml:space="preserve"> - Tạm ứng cổ tức năm nay </t>
  </si>
  <si>
    <t xml:space="preserve"> - Cổ tức năm trước </t>
  </si>
  <si>
    <t xml:space="preserve">     + CP phổ thông mua lại của đợt phát hành (CP lẻ)</t>
  </si>
  <si>
    <t xml:space="preserve"> - Chênh lệch tỷ giá đánh giá lại cuối kỳ</t>
  </si>
  <si>
    <t xml:space="preserve"> - Chênh lệch tỷ giá thanh toán</t>
  </si>
  <si>
    <t>31- CP thuế thu nhập DN hiện hành (MS 51)</t>
  </si>
  <si>
    <t>32- Chi phí thuế thu nhập DN hoãn lại (MS 52)</t>
  </si>
  <si>
    <t xml:space="preserve">       Các khoản điều chỉnh tăng</t>
  </si>
  <si>
    <t xml:space="preserve">       Các khoản điều chỉnh giảm</t>
  </si>
  <si>
    <t>33b- Lãi cơ bản trên cổ phiếu</t>
  </si>
  <si>
    <t xml:space="preserve">   - Vay đối tượng khác (*)</t>
  </si>
  <si>
    <t xml:space="preserve">   + TS Thuế TNDN hoãn lại của khoản trích dự phòng hàng tồn kho</t>
  </si>
  <si>
    <t xml:space="preserve">   + TS Thuế TNDN hoãn lại của khoản đánh giá lại khoản vay ngoại tệ cuối ky</t>
  </si>
  <si>
    <t xml:space="preserve">  - CP Thuế TNDN hoãn lại của khoản trích dự phòng hàng tồn kho</t>
  </si>
  <si>
    <t xml:space="preserve"> - CP Thuế TNDN hoãn lại của khoản đánh giá lại khoản vay ngoại tệ cuối kỳ</t>
  </si>
  <si>
    <t>- Trích Khấu hao + hao mòn</t>
  </si>
  <si>
    <t xml:space="preserve">                    Nguyễn Khắc Sơn</t>
  </si>
  <si>
    <t xml:space="preserve">                                Nguyễn Khắc Sơn</t>
  </si>
  <si>
    <t>LK từ đầu năm đến cuối quý này</t>
  </si>
  <si>
    <t>TỔNG GIÁM ĐỐC</t>
  </si>
  <si>
    <t xml:space="preserve">BẢN THUYẾT MINH BÁO CÁO TÀI CHÍNH </t>
  </si>
  <si>
    <t xml:space="preserve">     Nguyễn Quang Huy</t>
  </si>
  <si>
    <t xml:space="preserve">       NGƯỜI LẬP BIỂU</t>
  </si>
  <si>
    <t>Số cuối quý</t>
  </si>
  <si>
    <t>TÀI SẢN</t>
  </si>
  <si>
    <t>Mẫu số B 01-DN                                                                                                              Ban hành theo QĐ số 15/2006/QĐ - BTC 
Ngày 20/03/2006  của Bộ trưởng BTC</t>
  </si>
  <si>
    <t xml:space="preserve"> - Tỷ lệ thay đổi (giảm) </t>
  </si>
  <si>
    <t xml:space="preserve"> - Chênh lệch (giảm)</t>
  </si>
  <si>
    <t>Cộng các khoản phải thu của Nhà nước</t>
  </si>
  <si>
    <t xml:space="preserve"> - Các khoản phải thu nhà nước</t>
  </si>
  <si>
    <t xml:space="preserve">    NGƯỜI LẬP BIỂU                                               KẾ TOÁN TRƯỞNG</t>
  </si>
  <si>
    <t>KẾ TOÁN TRƯỞNG</t>
  </si>
  <si>
    <t xml:space="preserve">               NGƯỜI LẬP                                               KẾ TOÁN TRƯỞNG</t>
  </si>
  <si>
    <t>Bắt đầu từ ngày 01/01/2010 kết thúc vào ngày 31/12/2010</t>
  </si>
  <si>
    <t xml:space="preserve">     11. Quỹ khen thưởng - phúc lợi</t>
  </si>
  <si>
    <t xml:space="preserve">     8. Doanh thu chưa thực hiện</t>
  </si>
  <si>
    <t xml:space="preserve">     9. Quỹ phát triển khoa học công nghệ</t>
  </si>
  <si>
    <t xml:space="preserve">     11. Quỹ hỗ trợ sắp xếp doanh nghiệp</t>
  </si>
  <si>
    <t xml:space="preserve">     1. Nguồn kinh phí</t>
  </si>
  <si>
    <t xml:space="preserve">     2. Nguồn kinh phí đã hình thành TSCĐ</t>
  </si>
  <si>
    <t>NGUỒN VỐN</t>
  </si>
  <si>
    <t xml:space="preserve">   + VÒ sè l­îng (®èi víi cæ phiÕu): </t>
  </si>
  <si>
    <t xml:space="preserve">   + VÒ gi¸ trÞ: </t>
  </si>
  <si>
    <t xml:space="preserve"> 13- Đầu tư tài chính dài hạn </t>
  </si>
  <si>
    <t>a. Cổ phiếu đầu tư ngắn hạn</t>
  </si>
  <si>
    <t>Tên cổ phiếu</t>
  </si>
  <si>
    <t xml:space="preserve"> -</t>
  </si>
  <si>
    <t>b. Trái phiếu đầu tư ngắn hạn</t>
  </si>
  <si>
    <t>Tên trái phiếu</t>
  </si>
  <si>
    <t>Tên cổ phiếu, trái phiếu</t>
  </si>
  <si>
    <t>Cuối năm</t>
  </si>
  <si>
    <t>Số lượng</t>
  </si>
  <si>
    <t>Giá trị</t>
  </si>
  <si>
    <t>Giá trị cuối năm</t>
  </si>
  <si>
    <t>Giá trị đầu năm</t>
  </si>
  <si>
    <t xml:space="preserve"> - Đầu tư ngắn hạn khác</t>
  </si>
  <si>
    <t xml:space="preserve">    NGUYỄN QUANG HUY                                                   LÊ THẾ SƠN</t>
  </si>
  <si>
    <t>NGUYỄN KHẮC SƠN</t>
  </si>
  <si>
    <t>a - Đầu tư vào công ty con</t>
  </si>
  <si>
    <t>b - Đầu tư vào công ty liên doanh liên kết</t>
  </si>
  <si>
    <t xml:space="preserve">     Lý do thay đổi về các khoản đầu tư</t>
  </si>
  <si>
    <t xml:space="preserve">    + Về số lượng</t>
  </si>
  <si>
    <t xml:space="preserve">    + Về giá trị</t>
  </si>
  <si>
    <t>c - Đầu tư dài hạn khác</t>
  </si>
  <si>
    <t xml:space="preserve"> - Đầu tư cổ phiếu</t>
  </si>
  <si>
    <t xml:space="preserve"> - Đầu tư dài hạn khác</t>
  </si>
  <si>
    <t xml:space="preserve"> - Đầu tư tín phiếu, kỳ phiếu</t>
  </si>
  <si>
    <t xml:space="preserve"> - Cho vay dài hạn</t>
  </si>
  <si>
    <t xml:space="preserve">Số lượng </t>
  </si>
  <si>
    <t xml:space="preserve"> - Đầu tư trái phiếu</t>
  </si>
  <si>
    <t xml:space="preserve">Nguyễn Quang Huy                                                           Lê Thế Sơn     </t>
  </si>
  <si>
    <t>1 - Công ty cổ phần dịch vụ sửa chữa Nhiệt điện Miền Bắc</t>
  </si>
  <si>
    <t>2 - Công ty cổ phần Nhiệt điện Hải Phòng</t>
  </si>
  <si>
    <t>3 - Công ty cổ phần Nhiệt điện Quảng Ninh</t>
  </si>
  <si>
    <t>Tổng cộng đầu tư dài hạn (b)+(c)</t>
  </si>
  <si>
    <t xml:space="preserve">5- Th«ng tin so s¸nh (nh÷ng thay ®æi vÒ th«ng tin trong b¸o c¸o tµi chÝnh cña c¸c niªn ®é kÕ to¸n tr­íc): </t>
  </si>
  <si>
    <t>Ngày 22 tháng 07 năm 2010</t>
  </si>
  <si>
    <t>Quý II năm 2010</t>
  </si>
  <si>
    <t xml:space="preserve"> - Lợi nhuận trước thuế quý II năm 2009</t>
  </si>
  <si>
    <t xml:space="preserve"> - Lợi nhuận trước thuế quý II năm 2010</t>
  </si>
  <si>
    <t xml:space="preserve">   + VÒ gi¸ trÞ: T¹m øng 10% vèn gãp</t>
  </si>
  <si>
    <t xml:space="preserve"> - Dự phòng giảm giá đầu tư ngắn hạn</t>
  </si>
  <si>
    <t>4 - Công ty cổ phần EVN quốc tế</t>
  </si>
  <si>
    <t xml:space="preserve">Ghi chú: (*) Là khoản vay lại của EVN cho dự án Phả lại 2. Số dư đến 30/06/2010 là 33.421.360.923 JPY </t>
  </si>
  <si>
    <t xml:space="preserve">8. Kết quả kinh doanh giữa hai kỳ báo cáo </t>
  </si>
  <si>
    <t xml:space="preserve">7- Nh÷ng th«ng tin kh¸c. (3): 1. Th«ng tin chung vÒ SXKD:
S¶n l­îng ®iÖn s¶n xuÊt 6 th¸ng n¨m 2010 lµ 3,743 tû kWh vµ ®¹t 60,3% so víi kÕ ho¹ch s¶n xuÊt n¨m 2010 ®· ®iÒu chØnh, nh­ng vÉn thÊp h¬n cïng kú n¨m tr­íc bëi c¸c nguyªn nh©n nh­ sau:
Tæ m¸y sè 5 vµ 6 ®· vËn hµnh tõ l©u (®­îc ®­a vµo sö dông tõ n¨m 2002) vµ tõ thêi ®iÓm 2002 ®Õn nay ch­a ®­îc dõng ®Ó ®¹i tu (theo kÕ ho¹ch vµ thiÕt kÕ kü thuËt Tæ m¸y 5 ph¶i ®¹i tu tõ 2009 vµ Tæ m¸y 6 ®¹i tu 2010) nh­ng do t×nh tr¹ng thiÕu ®iÖn vµ yªu cÇu cña hÖ thèng ®iÖn quèc gia hai tæ m¸y ch­a dõng ®Ó b¶o d­ìng, ®¹i tu, do ®ã c«ng suÊt ph¸t ®iÖn kh«ng ®¹t ®­îc 100% c«ng suÊt thiÕt kÕ t¹i thêi ®iÓm hiÖn t¹i chØ ®¹t 85%90% c«ng suÊt theo thiÕt kÕ. 
2. Th«ng tin vÒ lîi nhuËn
Lîi nhuËn s¶n xuÊt kinh doanh tr­íc thuÕ Quý 2 vµ luü  kÕ 6 th¸ng 2010 (luü kÕ 6 th¸ng 462,5 tû) thÊp h¬n Quý 2 vµ luü kÕ 6 th¸ng cïng kú n¨m 2009 (luü kÕ 706,8tû) do c¸c nguyªn nh©n sau:
- S¶n l­îng ®iÖn s¶n xuÊt 6 th¸ng n¨m 2010 (®¹t 3,743 tû kWh) thÊp h¬n cïng kú n¨m 2009 (luü kÕ 6 th¸ng 2009 lµ 3,82tûkWh).
- Gi¸ b¸n ®iÖn (gi¸ cè ®Þnh) cho EVN b×nh qu©n 6 th¸ng n¨m 2010 thÊp h¬n gi¸ b¸n ®iÖn (gi¸ cè ®Þnh) cña n¨m 2009 thÊp h¬n kho¶ng 50®ång/kWh dÉn ®Õn doanh thu tõ s¶n xuÊt ®iÖn gi¶m. 
- Chi phÝ s¶n xuÊt kinh doanh ®iÖn t¨ng trong ®ã chi phÝ söa ch÷a lín t¨ng v­ît xÊp xØ 10% , chi phÝ nh©n c«ng t¨ng gÇn 20% so víi cïng kú n¨m 2009, trong khi ®ã s¶n l­îng ®iÖn s¶n xuÊt thÊp h¬n cïng kú n¨m 2009.
- Chi phÝ l·i vay t¨ng trªn 10% so víi cïng kú n¨m 2009 do sù biÕn ®éng cña tû gi¸ VN§/JPY.
3. C¸c th«ng tin tµi chÝnh liªn quan ®Õn kÕt qu¶ s¶n xuÊt kinh doanh 6 th¸ng n¨m 2010.
Kho¶n nî vay cã nguån gèc ngo¹i tÖ cña C«ng ty ®Õn thêi ®iÓm 30/06/2010 lµ: 33,421 tû JPY; Tû gi¸ gi÷a VN§/JPY do Ng©n hµng Nhµ n­íc ViÖt Nam th«ng b¸o t¹i ngµy 30/06/2010 lµ 204,12VN§/JPY(*). T¨ng 3,42 ®ång so víi 31/12/2009.  
4. ThuÕ thu nhËp doanh nghiÖp
Thêi ®iÓm Quý 2 n¨m 2010 c¨n cø tû gi¸ t¹i 30/6/2010 chi phÝ chªnh lÖch tû gi¸ dù kiÕn theo ­íc tÝnh lµ 114,2 tû ®ång; Nh­ vËy nÕu trÝch thªm chªnh lÖch tû gi¸ t¹i thêi ®iÓm Quý 2/2010 C«ng ty sÏ kh«ng cã l·i tõ ho¹t ®éng kh¸c. Do ®ã C«ng ty kh«ng trÝch thuÕ thu nhËp doanh nghiÖp.
C¨n cø theo quy ®Þnh hiÖn hµnh cña Nhµ n­íc chªnh lÖch tû gi¸ sÏ ®­îc x¸c ®Þnh t¹i thêi ®iÓm lËp b¸o c¸o tµi chÝnh n¨m; Do ®ã C«ng ty ch­a thùc hiÖn x¸c ®Þnh chªnh lÖch tû gi¸ t¹i thêi ®iÓm hiÖn t¹i.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</si>
</sst>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_(* #,##0_);_(* \(#,##0\);_(* &quot;-&quot;??_);_(@_)"/>
    <numFmt numFmtId="166" formatCode="#,###_);\(#,###\)"/>
    <numFmt numFmtId="167" formatCode="_-* #,##0_-;\-* #,##0_-;_-* &quot;-&quot;??_-;_-@_-"/>
    <numFmt numFmtId="168" formatCode="#,##0_);\(#,##0\)"/>
    <numFmt numFmtId="169" formatCode="#,###.000_);\(#,###.000\)"/>
    <numFmt numFmtId="170" formatCode="_(* #,##0_);_(* \(#,##0\);_(* &quot;-&quot;_);_(@_)"/>
    <numFmt numFmtId="171" formatCode="_(* #,##0.0000_);_(* \(#,##0.0000\);_(* &quot;-&quot;??_);_(@_)"/>
    <numFmt numFmtId="172" formatCode="_(* #,##0.000_);_(* \(#,##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_(* #,##0.00000_);_(* \(#,##0.00000\);_(* &quot;-&quot;??_);_(@_)"/>
    <numFmt numFmtId="179" formatCode="_(* #,##0.000000_);_(* \(#,##0.000000\);_(* &quot;-&quot;??_);_(@_)"/>
    <numFmt numFmtId="180" formatCode="_(* #,##0.0000000_);_(* \(#,##0.0000000\);_(* &quot;-&quot;??_);_(@_)"/>
    <numFmt numFmtId="181" formatCode="_(* #,##0.00000000_);_(* \(#,##0.00000000\);_(* &quot;-&quot;??_);_(@_)"/>
    <numFmt numFmtId="182" formatCode="_-* #,##0.0_-;\-* #,##0.0_-;_-* &quot;-&quot;??_-;_-@_-"/>
    <numFmt numFmtId="183" formatCode="0.0"/>
  </numFmts>
  <fonts count="101">
    <font>
      <sz val="10"/>
      <name val="Arial"/>
      <family val="0"/>
    </font>
    <font>
      <sz val="11"/>
      <color indexed="8"/>
      <name val="Arial"/>
      <family val="2"/>
    </font>
    <font>
      <sz val="10"/>
      <name val="Albertus Extra Bold"/>
      <family val="2"/>
    </font>
    <font>
      <b/>
      <sz val="12"/>
      <color indexed="8"/>
      <name val="Times New Roman"/>
      <family val="1"/>
    </font>
    <font>
      <sz val="12"/>
      <color indexed="8"/>
      <name val="Times New Roman"/>
      <family val="1"/>
    </font>
    <font>
      <sz val="7"/>
      <color indexed="8"/>
      <name val="Times New Roman"/>
      <family val="1"/>
    </font>
    <font>
      <i/>
      <sz val="12"/>
      <color indexed="8"/>
      <name val="Times New Roman"/>
      <family val="1"/>
    </font>
    <font>
      <sz val="12"/>
      <name val="Times New Roman"/>
      <family val="1"/>
    </font>
    <font>
      <b/>
      <sz val="12"/>
      <name val="Times New Roman"/>
      <family val="1"/>
    </font>
    <font>
      <b/>
      <sz val="13"/>
      <color indexed="8"/>
      <name val="Times New Roman"/>
      <family val="1"/>
    </font>
    <font>
      <i/>
      <sz val="12"/>
      <name val="Times New Roman"/>
      <family val="1"/>
    </font>
    <font>
      <b/>
      <sz val="14"/>
      <color indexed="8"/>
      <name val="Times New Roman"/>
      <family val="1"/>
    </font>
    <font>
      <sz val="14"/>
      <name val="Times New Roman"/>
      <family val="1"/>
    </font>
    <font>
      <sz val="14"/>
      <color indexed="8"/>
      <name val="Times New Roman"/>
      <family val="1"/>
    </font>
    <font>
      <sz val="12"/>
      <color indexed="10"/>
      <name val="Times New Roman"/>
      <family val="1"/>
    </font>
    <font>
      <sz val="10"/>
      <name val="Times New Roman"/>
      <family val="1"/>
    </font>
    <font>
      <sz val="10"/>
      <color indexed="8"/>
      <name val="Times New Roman"/>
      <family val="1"/>
    </font>
    <font>
      <sz val="10"/>
      <color indexed="12"/>
      <name val="Times New Roman"/>
      <family val="1"/>
    </font>
    <font>
      <b/>
      <sz val="10"/>
      <color indexed="8"/>
      <name val="Times New Roman"/>
      <family val="1"/>
    </font>
    <font>
      <b/>
      <sz val="13"/>
      <name val="Times New Roman"/>
      <family val="1"/>
    </font>
    <font>
      <sz val="8"/>
      <name val="Arial"/>
      <family val="2"/>
    </font>
    <font>
      <i/>
      <sz val="14"/>
      <color indexed="8"/>
      <name val="Times New Roman"/>
      <family val="1"/>
    </font>
    <font>
      <b/>
      <sz val="12"/>
      <color indexed="8"/>
      <name val=".VnTime"/>
      <family val="2"/>
    </font>
    <font>
      <u val="single"/>
      <sz val="12"/>
      <color indexed="8"/>
      <name val="Times New Roman"/>
      <family val="1"/>
    </font>
    <font>
      <b/>
      <sz val="14"/>
      <name val="Times New Roman"/>
      <family val="1"/>
    </font>
    <font>
      <i/>
      <sz val="14"/>
      <name val="Times New Roman"/>
      <family val="1"/>
    </font>
    <font>
      <sz val="12"/>
      <color indexed="12"/>
      <name val="Times New Roman"/>
      <family val="1"/>
    </font>
    <font>
      <sz val="11"/>
      <color indexed="8"/>
      <name val="Times New Roman"/>
      <family val="1"/>
    </font>
    <font>
      <b/>
      <sz val="10"/>
      <color indexed="10"/>
      <name val="Times New Roman"/>
      <family val="1"/>
    </font>
    <font>
      <i/>
      <sz val="9"/>
      <color indexed="8"/>
      <name val="Times New Roman"/>
      <family val="1"/>
    </font>
    <font>
      <b/>
      <sz val="7"/>
      <color indexed="8"/>
      <name val="Times New Roman"/>
      <family val="1"/>
    </font>
    <font>
      <b/>
      <sz val="12"/>
      <color indexed="8"/>
      <name val=".VnTimeH"/>
      <family val="2"/>
    </font>
    <font>
      <b/>
      <sz val="12"/>
      <color indexed="18"/>
      <name val="Times New Roman"/>
      <family val="1"/>
    </font>
    <font>
      <b/>
      <sz val="12"/>
      <color indexed="12"/>
      <name val="Times New Roman"/>
      <family val="1"/>
    </font>
    <font>
      <u val="single"/>
      <sz val="12"/>
      <name val="Times New Roman"/>
      <family val="1"/>
    </font>
    <font>
      <b/>
      <sz val="11"/>
      <name val="Times New Roman"/>
      <family val="1"/>
    </font>
    <font>
      <sz val="11"/>
      <name val="Times New Roman"/>
      <family val="1"/>
    </font>
    <font>
      <i/>
      <sz val="11"/>
      <name val="Times New Roman"/>
      <family val="1"/>
    </font>
    <font>
      <i/>
      <sz val="10"/>
      <name val="Times New Roman"/>
      <family val="1"/>
    </font>
    <font>
      <sz val="9"/>
      <color indexed="8"/>
      <name val="Times New Roman"/>
      <family val="1"/>
    </font>
    <font>
      <b/>
      <sz val="10"/>
      <name val="Times New Roman"/>
      <family val="1"/>
    </font>
    <font>
      <b/>
      <sz val="11"/>
      <color indexed="8"/>
      <name val="Times New Roman"/>
      <family val="1"/>
    </font>
    <font>
      <i/>
      <sz val="10"/>
      <color indexed="8"/>
      <name val="Times New Roman"/>
      <family val="1"/>
    </font>
    <font>
      <b/>
      <sz val="10"/>
      <color indexed="16"/>
      <name val="Times New Roman"/>
      <family val="1"/>
    </font>
    <font>
      <sz val="10"/>
      <color indexed="10"/>
      <name val="Times New Roman"/>
      <family val="1"/>
    </font>
    <font>
      <sz val="8"/>
      <name val="Times New Roman"/>
      <family val="1"/>
    </font>
    <font>
      <b/>
      <sz val="10"/>
      <color indexed="18"/>
      <name val="Times New Roman"/>
      <family val="1"/>
    </font>
    <font>
      <b/>
      <sz val="10"/>
      <color indexed="12"/>
      <name val="Times New Roman"/>
      <family val="1"/>
    </font>
    <font>
      <sz val="9.5"/>
      <name val="Times New Roman"/>
      <family val="1"/>
    </font>
    <font>
      <sz val="12"/>
      <name val=".VnArial"/>
      <family val="2"/>
    </font>
    <font>
      <sz val="12"/>
      <name val=".VnTime"/>
      <family val="2"/>
    </font>
    <font>
      <b/>
      <u val="single"/>
      <sz val="12"/>
      <color indexed="8"/>
      <name val="Times New Roman"/>
      <family val="1"/>
    </font>
    <font>
      <b/>
      <i/>
      <sz val="12"/>
      <color indexed="8"/>
      <name val="Times New Roman"/>
      <family val="1"/>
    </font>
    <font>
      <i/>
      <sz val="12"/>
      <name val=".VnTime"/>
      <family val="2"/>
    </font>
    <font>
      <u val="single"/>
      <sz val="10"/>
      <color indexed="8"/>
      <name val="Times New Roman"/>
      <family val="1"/>
    </font>
    <font>
      <sz val="13"/>
      <name val="Times New Roman"/>
      <family val="1"/>
    </font>
    <font>
      <sz val="8"/>
      <name val="Tahoma"/>
      <family val="2"/>
    </font>
    <font>
      <b/>
      <sz val="8"/>
      <name val="Tahoma"/>
      <family val="2"/>
    </font>
    <font>
      <sz val="12"/>
      <color indexed="8"/>
      <name val=".VnTime"/>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i/>
      <sz val="12"/>
      <color indexed="10"/>
      <name val="Times New Roman"/>
      <family val="1"/>
    </font>
    <font>
      <b/>
      <sz val="11"/>
      <color indexed="16"/>
      <name val="Times New Roman"/>
      <family val="1"/>
    </font>
    <font>
      <b/>
      <sz val="12"/>
      <color indexed="28"/>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i/>
      <sz val="12"/>
      <color rgb="FFFF0000"/>
      <name val="Times New Roman"/>
      <family val="1"/>
    </font>
    <font>
      <b/>
      <sz val="11"/>
      <color rgb="FF800000"/>
      <name val="Times New Roman"/>
      <family val="1"/>
    </font>
    <font>
      <b/>
      <sz val="12"/>
      <color rgb="FF000080"/>
      <name val="Times New Roman"/>
      <family val="1"/>
    </font>
    <font>
      <b/>
      <sz val="12"/>
      <color rgb="FF650020"/>
      <name val="Times New Roman"/>
      <family val="1"/>
    </font>
    <font>
      <sz val="12"/>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top style="thin"/>
      <bottom/>
    </border>
    <border>
      <left style="thin"/>
      <right style="thin"/>
      <top/>
      <bottom/>
    </border>
    <border>
      <left style="thin"/>
      <right/>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right/>
      <top style="thin"/>
      <bottom style="double"/>
    </border>
    <border>
      <left style="thin"/>
      <right style="thin"/>
      <top/>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border>
    <border>
      <left/>
      <right/>
      <top/>
      <bottom style="thin"/>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27">
    <xf numFmtId="0" fontId="0" fillId="0" borderId="0" xfId="0" applyAlignment="1">
      <alignment/>
    </xf>
    <xf numFmtId="0" fontId="4" fillId="0" borderId="0" xfId="0" applyFont="1" applyAlignment="1">
      <alignment horizontal="center" vertical="top" wrapText="1"/>
    </xf>
    <xf numFmtId="0" fontId="3" fillId="0" borderId="0" xfId="0" applyFont="1" applyAlignment="1">
      <alignment horizontal="justify"/>
    </xf>
    <xf numFmtId="0" fontId="6" fillId="0" borderId="0" xfId="0" applyFont="1" applyAlignment="1">
      <alignment horizontal="justify"/>
    </xf>
    <xf numFmtId="0" fontId="3" fillId="0" borderId="0" xfId="0" applyFont="1" applyAlignment="1">
      <alignment vertical="top" wrapText="1"/>
    </xf>
    <xf numFmtId="0" fontId="5" fillId="0" borderId="0" xfId="0" applyFont="1" applyAlignment="1">
      <alignment horizontal="justify"/>
    </xf>
    <xf numFmtId="0" fontId="8" fillId="0" borderId="0" xfId="0" applyFont="1" applyAlignment="1">
      <alignment/>
    </xf>
    <xf numFmtId="0" fontId="7"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10" fillId="0" borderId="0" xfId="0" applyFont="1" applyAlignment="1">
      <alignment/>
    </xf>
    <xf numFmtId="0" fontId="6" fillId="0" borderId="0" xfId="0" applyFont="1" applyAlignment="1">
      <alignment horizontal="center"/>
    </xf>
    <xf numFmtId="165" fontId="0" fillId="0" borderId="0" xfId="42" applyNumberFormat="1" applyFont="1" applyAlignment="1">
      <alignment/>
    </xf>
    <xf numFmtId="0" fontId="4" fillId="0" borderId="10" xfId="0" applyFont="1" applyBorder="1" applyAlignment="1">
      <alignment horizontal="center" vertical="top" wrapText="1"/>
    </xf>
    <xf numFmtId="165" fontId="0" fillId="0" borderId="0" xfId="0" applyNumberFormat="1" applyAlignment="1">
      <alignment/>
    </xf>
    <xf numFmtId="0" fontId="4" fillId="0" borderId="0" xfId="0" applyFont="1" applyAlignment="1">
      <alignment horizontal="left" vertical="top" wrapText="1"/>
    </xf>
    <xf numFmtId="0" fontId="4" fillId="0" borderId="0" xfId="0" applyFont="1" applyAlignment="1">
      <alignment/>
    </xf>
    <xf numFmtId="0" fontId="3" fillId="0" borderId="0" xfId="0" applyNumberFormat="1" applyFont="1" applyAlignment="1">
      <alignment/>
    </xf>
    <xf numFmtId="0" fontId="3" fillId="0" borderId="11" xfId="0" applyFont="1" applyBorder="1" applyAlignment="1">
      <alignment horizontal="center" vertical="center" wrapText="1"/>
    </xf>
    <xf numFmtId="0" fontId="6" fillId="0" borderId="0" xfId="0" applyFont="1" applyAlignment="1">
      <alignment/>
    </xf>
    <xf numFmtId="0" fontId="7" fillId="0" borderId="0" xfId="0" applyFont="1" applyAlignment="1">
      <alignment/>
    </xf>
    <xf numFmtId="0" fontId="4" fillId="0" borderId="0" xfId="0" applyFont="1" applyAlignment="1">
      <alignment horizontal="center"/>
    </xf>
    <xf numFmtId="0" fontId="10" fillId="0" borderId="12" xfId="0" applyFont="1" applyBorder="1" applyAlignment="1">
      <alignment/>
    </xf>
    <xf numFmtId="166" fontId="10" fillId="0" borderId="12" xfId="0" applyNumberFormat="1" applyFont="1" applyBorder="1" applyAlignment="1">
      <alignment/>
    </xf>
    <xf numFmtId="0" fontId="0" fillId="0" borderId="0" xfId="0" applyAlignment="1">
      <alignment horizontal="center"/>
    </xf>
    <xf numFmtId="0" fontId="4" fillId="0" borderId="13" xfId="0" applyFont="1" applyBorder="1" applyAlignment="1">
      <alignment horizontal="center" vertical="top" wrapText="1"/>
    </xf>
    <xf numFmtId="165" fontId="7" fillId="0" borderId="0" xfId="42" applyNumberFormat="1" applyFont="1" applyAlignment="1">
      <alignment/>
    </xf>
    <xf numFmtId="0" fontId="27" fillId="0" borderId="0" xfId="0" applyFont="1" applyAlignment="1">
      <alignment horizontal="left"/>
    </xf>
    <xf numFmtId="0" fontId="3" fillId="0" borderId="0" xfId="0" applyFont="1" applyAlignment="1">
      <alignment horizontal="left"/>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65" fontId="3" fillId="0" borderId="11" xfId="42" applyNumberFormat="1" applyFont="1" applyBorder="1" applyAlignment="1">
      <alignment horizontal="center" vertical="center" wrapText="1"/>
    </xf>
    <xf numFmtId="0" fontId="30" fillId="0" borderId="16" xfId="0" applyFont="1" applyBorder="1" applyAlignment="1">
      <alignment horizontal="center" vertical="top" wrapText="1"/>
    </xf>
    <xf numFmtId="0" fontId="30" fillId="0" borderId="17" xfId="0" applyFont="1" applyBorder="1" applyAlignment="1">
      <alignment horizontal="justify" vertical="top" wrapText="1"/>
    </xf>
    <xf numFmtId="0" fontId="30" fillId="0" borderId="18" xfId="0" applyFont="1" applyBorder="1" applyAlignment="1">
      <alignment horizontal="justify" vertical="top" wrapText="1"/>
    </xf>
    <xf numFmtId="165" fontId="2" fillId="0" borderId="16" xfId="42" applyNumberFormat="1" applyFont="1" applyBorder="1" applyAlignment="1">
      <alignment horizontal="justify" vertical="top" wrapText="1"/>
    </xf>
    <xf numFmtId="0" fontId="31" fillId="0" borderId="13" xfId="0" applyFont="1" applyBorder="1" applyAlignment="1">
      <alignment horizontal="center" vertical="top" wrapText="1"/>
    </xf>
    <xf numFmtId="0" fontId="3" fillId="0" borderId="19" xfId="0" applyFont="1" applyBorder="1" applyAlignment="1">
      <alignment horizontal="justify" vertical="top" wrapText="1"/>
    </xf>
    <xf numFmtId="0" fontId="3" fillId="0" borderId="20" xfId="0" applyFont="1" applyBorder="1" applyAlignment="1">
      <alignment horizontal="justify" vertical="top" wrapText="1"/>
    </xf>
    <xf numFmtId="167" fontId="8" fillId="0" borderId="13" xfId="42" applyNumberFormat="1" applyFont="1" applyBorder="1" applyAlignment="1">
      <alignment horizontal="justify" vertical="top" wrapText="1"/>
    </xf>
    <xf numFmtId="0" fontId="4" fillId="0" borderId="19" xfId="0" applyFont="1" applyBorder="1" applyAlignment="1">
      <alignment horizontal="justify" vertical="top" wrapText="1"/>
    </xf>
    <xf numFmtId="0" fontId="4" fillId="0" borderId="20" xfId="0" applyFont="1" applyBorder="1" applyAlignment="1">
      <alignment horizontal="justify" vertical="top" wrapText="1"/>
    </xf>
    <xf numFmtId="167" fontId="7" fillId="0" borderId="20" xfId="42" applyNumberFormat="1" applyFont="1" applyBorder="1" applyAlignment="1">
      <alignment horizontal="justify" vertical="top" wrapText="1"/>
    </xf>
    <xf numFmtId="0" fontId="3" fillId="0" borderId="13" xfId="0" applyFont="1" applyBorder="1" applyAlignment="1">
      <alignment horizontal="center" vertical="top" wrapText="1"/>
    </xf>
    <xf numFmtId="167" fontId="8" fillId="0" borderId="20" xfId="42" applyNumberFormat="1" applyFont="1" applyBorder="1" applyAlignment="1">
      <alignment horizontal="justify" vertical="top" wrapText="1"/>
    </xf>
    <xf numFmtId="0" fontId="6" fillId="0" borderId="19" xfId="0" applyFont="1" applyBorder="1" applyAlignment="1">
      <alignment horizontal="justify" vertical="top" wrapText="1"/>
    </xf>
    <xf numFmtId="0" fontId="6" fillId="0" borderId="20" xfId="0" applyFont="1" applyBorder="1" applyAlignment="1">
      <alignment horizontal="justify" vertical="top" wrapText="1"/>
    </xf>
    <xf numFmtId="167" fontId="10" fillId="0" borderId="20" xfId="42" applyNumberFormat="1" applyFont="1" applyBorder="1" applyAlignment="1">
      <alignment horizontal="justify" vertical="top" wrapText="1"/>
    </xf>
    <xf numFmtId="167" fontId="6" fillId="0" borderId="20" xfId="42" applyNumberFormat="1" applyFont="1" applyBorder="1" applyAlignment="1">
      <alignment horizontal="center" vertical="top" wrapText="1"/>
    </xf>
    <xf numFmtId="0" fontId="22" fillId="0" borderId="13" xfId="0" applyFont="1" applyBorder="1" applyAlignment="1">
      <alignment horizontal="center" vertical="top" wrapText="1"/>
    </xf>
    <xf numFmtId="167" fontId="7" fillId="0" borderId="13" xfId="42" applyNumberFormat="1" applyFont="1" applyBorder="1" applyAlignment="1">
      <alignment horizontal="justify" vertical="top" wrapText="1"/>
    </xf>
    <xf numFmtId="167" fontId="3" fillId="0" borderId="20" xfId="42" applyNumberFormat="1" applyFont="1" applyBorder="1" applyAlignment="1">
      <alignment horizontal="center" vertical="top" wrapText="1"/>
    </xf>
    <xf numFmtId="167" fontId="4" fillId="0" borderId="20" xfId="42" applyNumberFormat="1"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justify" vertical="top" wrapText="1"/>
    </xf>
    <xf numFmtId="0" fontId="3" fillId="0" borderId="18" xfId="0" applyFont="1" applyBorder="1" applyAlignment="1">
      <alignment horizontal="justify" vertical="top" wrapText="1"/>
    </xf>
    <xf numFmtId="165" fontId="4" fillId="0" borderId="20" xfId="42" applyNumberFormat="1" applyFont="1" applyBorder="1" applyAlignment="1">
      <alignment horizontal="justify" vertical="top" wrapText="1"/>
    </xf>
    <xf numFmtId="1" fontId="4" fillId="0" borderId="20" xfId="42" applyNumberFormat="1" applyFont="1" applyBorder="1" applyAlignment="1">
      <alignment horizontal="right" vertical="top" wrapText="1"/>
    </xf>
    <xf numFmtId="0" fontId="26" fillId="0" borderId="13" xfId="0" applyFont="1" applyBorder="1" applyAlignment="1">
      <alignment horizontal="center" vertical="top" wrapText="1"/>
    </xf>
    <xf numFmtId="165" fontId="26" fillId="0" borderId="20" xfId="42" applyNumberFormat="1" applyFont="1" applyBorder="1" applyAlignment="1">
      <alignment horizontal="justify" vertical="center" wrapText="1"/>
    </xf>
    <xf numFmtId="0" fontId="26" fillId="0" borderId="0" xfId="0" applyFont="1" applyAlignment="1">
      <alignment/>
    </xf>
    <xf numFmtId="165" fontId="7" fillId="0" borderId="20" xfId="42" applyNumberFormat="1" applyFont="1" applyBorder="1" applyAlignment="1">
      <alignment horizontal="justify" vertical="top" wrapText="1"/>
    </xf>
    <xf numFmtId="0" fontId="26" fillId="0" borderId="19" xfId="0" applyFont="1" applyBorder="1" applyAlignment="1">
      <alignment horizontal="justify" vertical="top" wrapText="1"/>
    </xf>
    <xf numFmtId="0" fontId="26" fillId="0" borderId="20" xfId="0" applyFont="1" applyBorder="1" applyAlignment="1">
      <alignment horizontal="justify" vertical="top" wrapText="1"/>
    </xf>
    <xf numFmtId="165" fontId="26" fillId="0" borderId="20" xfId="42" applyNumberFormat="1" applyFont="1" applyBorder="1" applyAlignment="1">
      <alignment horizontal="justify" vertical="top" wrapText="1"/>
    </xf>
    <xf numFmtId="0" fontId="4" fillId="0" borderId="21" xfId="0" applyFont="1" applyBorder="1" applyAlignment="1">
      <alignment horizontal="justify" vertical="top" wrapText="1"/>
    </xf>
    <xf numFmtId="0" fontId="4" fillId="0" borderId="22" xfId="0" applyFont="1" applyBorder="1" applyAlignment="1">
      <alignment horizontal="justify" vertical="top" wrapText="1"/>
    </xf>
    <xf numFmtId="165" fontId="4" fillId="0" borderId="10" xfId="42" applyNumberFormat="1" applyFont="1" applyBorder="1" applyAlignment="1">
      <alignment vertical="top" wrapText="1"/>
    </xf>
    <xf numFmtId="0" fontId="33" fillId="0" borderId="13" xfId="0" applyFont="1" applyBorder="1" applyAlignment="1">
      <alignment horizontal="center" vertical="top" wrapText="1"/>
    </xf>
    <xf numFmtId="0" fontId="33" fillId="0" borderId="19" xfId="0" applyFont="1" applyBorder="1" applyAlignment="1">
      <alignment horizontal="justify" vertical="top" wrapText="1"/>
    </xf>
    <xf numFmtId="0" fontId="33" fillId="0" borderId="20" xfId="0" applyFont="1" applyBorder="1" applyAlignment="1">
      <alignment horizontal="justify" vertical="top" wrapText="1"/>
    </xf>
    <xf numFmtId="165" fontId="33" fillId="0" borderId="20" xfId="42" applyNumberFormat="1" applyFont="1" applyBorder="1" applyAlignment="1">
      <alignment horizontal="justify" vertical="top" wrapText="1"/>
    </xf>
    <xf numFmtId="165" fontId="33" fillId="0" borderId="13" xfId="42" applyNumberFormat="1" applyFont="1" applyBorder="1" applyAlignment="1">
      <alignment vertical="top" wrapText="1"/>
    </xf>
    <xf numFmtId="0" fontId="9" fillId="0" borderId="0" xfId="0" applyNumberFormat="1" applyFont="1" applyAlignment="1">
      <alignment/>
    </xf>
    <xf numFmtId="0" fontId="11" fillId="0" borderId="0" xfId="0" applyFont="1" applyAlignment="1">
      <alignment/>
    </xf>
    <xf numFmtId="0" fontId="24" fillId="0" borderId="0" xfId="0" applyNumberFormat="1" applyFont="1" applyAlignment="1">
      <alignment horizontal="center"/>
    </xf>
    <xf numFmtId="0" fontId="35" fillId="0" borderId="0" xfId="0" applyFont="1" applyAlignment="1">
      <alignment/>
    </xf>
    <xf numFmtId="0" fontId="36" fillId="0" borderId="0" xfId="0" applyFont="1" applyAlignment="1">
      <alignment/>
    </xf>
    <xf numFmtId="0" fontId="36" fillId="0" borderId="0" xfId="0" applyFont="1" applyAlignment="1">
      <alignment/>
    </xf>
    <xf numFmtId="0" fontId="37" fillId="0" borderId="0" xfId="0" applyFont="1" applyAlignment="1">
      <alignment/>
    </xf>
    <xf numFmtId="0" fontId="15" fillId="0" borderId="0" xfId="0" applyFont="1" applyAlignment="1">
      <alignment/>
    </xf>
    <xf numFmtId="0" fontId="38" fillId="0" borderId="0" xfId="0" applyFont="1" applyAlignment="1">
      <alignment/>
    </xf>
    <xf numFmtId="37" fontId="4" fillId="0" borderId="0" xfId="0" applyNumberFormat="1" applyFont="1" applyAlignment="1">
      <alignment/>
    </xf>
    <xf numFmtId="165" fontId="4" fillId="0" borderId="0" xfId="42" applyNumberFormat="1" applyFont="1" applyAlignment="1">
      <alignment/>
    </xf>
    <xf numFmtId="0" fontId="6" fillId="0" borderId="0" xfId="0" applyFont="1" applyAlignment="1">
      <alignment horizontal="left"/>
    </xf>
    <xf numFmtId="0" fontId="7" fillId="0" borderId="0" xfId="0" applyFont="1" applyAlignment="1">
      <alignment horizontal="justify"/>
    </xf>
    <xf numFmtId="0" fontId="4" fillId="0" borderId="0" xfId="0" applyFont="1" applyAlignment="1">
      <alignment horizontal="justify"/>
    </xf>
    <xf numFmtId="0" fontId="4" fillId="0" borderId="0" xfId="0" applyFont="1" applyAlignment="1">
      <alignment vertical="top" wrapText="1"/>
    </xf>
    <xf numFmtId="0" fontId="4" fillId="0" borderId="0" xfId="0" applyFont="1" applyAlignment="1">
      <alignment horizontal="left"/>
    </xf>
    <xf numFmtId="0" fontId="4" fillId="0" borderId="11" xfId="0" applyFont="1" applyBorder="1" applyAlignment="1">
      <alignment horizontal="center" vertical="center" wrapText="1"/>
    </xf>
    <xf numFmtId="0" fontId="15" fillId="0" borderId="11" xfId="0" applyFont="1" applyBorder="1" applyAlignment="1">
      <alignment horizontal="center"/>
    </xf>
    <xf numFmtId="0" fontId="9" fillId="0" borderId="0" xfId="0" applyFont="1" applyAlignment="1">
      <alignment/>
    </xf>
    <xf numFmtId="0" fontId="3" fillId="0" borderId="23" xfId="0" applyFont="1" applyBorder="1" applyAlignment="1">
      <alignment horizontal="center" vertical="center" wrapText="1"/>
    </xf>
    <xf numFmtId="0" fontId="4" fillId="0" borderId="0" xfId="0" applyFont="1" applyBorder="1" applyAlignment="1">
      <alignment/>
    </xf>
    <xf numFmtId="0" fontId="4" fillId="0" borderId="0" xfId="0" applyFont="1" applyBorder="1" applyAlignment="1">
      <alignment horizontal="center"/>
    </xf>
    <xf numFmtId="0" fontId="7" fillId="0" borderId="0" xfId="0" applyFont="1" applyAlignment="1">
      <alignment horizontal="center"/>
    </xf>
    <xf numFmtId="0" fontId="4" fillId="0" borderId="24" xfId="0" applyFont="1" applyBorder="1" applyAlignment="1">
      <alignment/>
    </xf>
    <xf numFmtId="0" fontId="4" fillId="0" borderId="24" xfId="0" applyFont="1" applyBorder="1" applyAlignment="1">
      <alignment horizontal="center"/>
    </xf>
    <xf numFmtId="0" fontId="4" fillId="0" borderId="25" xfId="0" applyFont="1" applyBorder="1" applyAlignment="1">
      <alignment/>
    </xf>
    <xf numFmtId="0" fontId="4" fillId="0" borderId="25" xfId="0" applyFont="1" applyBorder="1" applyAlignment="1">
      <alignment horizontal="center"/>
    </xf>
    <xf numFmtId="0" fontId="4" fillId="0" borderId="24" xfId="0" applyFont="1" applyBorder="1" applyAlignment="1" quotePrefix="1">
      <alignment horizontal="center"/>
    </xf>
    <xf numFmtId="37" fontId="16" fillId="0" borderId="24" xfId="0" applyNumberFormat="1" applyFont="1" applyBorder="1" applyAlignment="1">
      <alignment/>
    </xf>
    <xf numFmtId="37" fontId="16" fillId="0" borderId="25" xfId="0" applyNumberFormat="1" applyFont="1" applyBorder="1" applyAlignment="1">
      <alignment/>
    </xf>
    <xf numFmtId="0" fontId="32" fillId="33" borderId="11" xfId="0" applyFont="1" applyFill="1" applyBorder="1" applyAlignment="1">
      <alignment horizontal="center" vertical="center" wrapText="1"/>
    </xf>
    <xf numFmtId="0" fontId="32" fillId="33" borderId="14" xfId="0" applyNumberFormat="1" applyFont="1" applyFill="1" applyBorder="1" applyAlignment="1">
      <alignment horizontal="justify" vertical="center" wrapText="1"/>
    </xf>
    <xf numFmtId="0" fontId="32" fillId="33" borderId="15" xfId="0" applyNumberFormat="1" applyFont="1" applyFill="1" applyBorder="1" applyAlignment="1">
      <alignment horizontal="justify" vertical="center" wrapText="1"/>
    </xf>
    <xf numFmtId="167" fontId="32" fillId="33" borderId="15" xfId="42" applyNumberFormat="1" applyFont="1" applyFill="1" applyBorder="1" applyAlignment="1">
      <alignment horizontal="center" vertical="center" wrapText="1"/>
    </xf>
    <xf numFmtId="0" fontId="32" fillId="33" borderId="15" xfId="0" applyNumberFormat="1" applyFont="1" applyFill="1" applyBorder="1" applyAlignment="1">
      <alignment horizontal="left" vertical="center" wrapText="1"/>
    </xf>
    <xf numFmtId="167" fontId="32" fillId="33" borderId="11" xfId="42" applyNumberFormat="1" applyFont="1" applyFill="1" applyBorder="1" applyAlignment="1">
      <alignment horizontal="justify" vertical="center" wrapText="1"/>
    </xf>
    <xf numFmtId="165" fontId="7" fillId="0" borderId="20" xfId="42" applyNumberFormat="1" applyFont="1" applyBorder="1" applyAlignment="1">
      <alignment vertical="top" wrapText="1"/>
    </xf>
    <xf numFmtId="165" fontId="15" fillId="0" borderId="0" xfId="42" applyNumberFormat="1" applyFont="1" applyAlignment="1">
      <alignment/>
    </xf>
    <xf numFmtId="165" fontId="40" fillId="0" borderId="26" xfId="42" applyNumberFormat="1" applyFont="1" applyBorder="1" applyAlignment="1">
      <alignment/>
    </xf>
    <xf numFmtId="0" fontId="15" fillId="0" borderId="0" xfId="0" applyFont="1" applyAlignment="1">
      <alignment wrapText="1"/>
    </xf>
    <xf numFmtId="165" fontId="40" fillId="0" borderId="0" xfId="42" applyNumberFormat="1" applyFont="1" applyBorder="1" applyAlignment="1">
      <alignment/>
    </xf>
    <xf numFmtId="0" fontId="40" fillId="0" borderId="0" xfId="0" applyFont="1" applyBorder="1" applyAlignment="1">
      <alignment horizontal="justify" wrapText="1"/>
    </xf>
    <xf numFmtId="0" fontId="15" fillId="0" borderId="0" xfId="0" applyFont="1" applyBorder="1" applyAlignment="1">
      <alignment horizontal="justify" wrapText="1"/>
    </xf>
    <xf numFmtId="0" fontId="40" fillId="0" borderId="0" xfId="0" applyFont="1" applyBorder="1" applyAlignment="1">
      <alignment horizontal="right"/>
    </xf>
    <xf numFmtId="0" fontId="15" fillId="0" borderId="0" xfId="0" applyFont="1" applyBorder="1" applyAlignment="1">
      <alignment horizontal="left"/>
    </xf>
    <xf numFmtId="0" fontId="4" fillId="0" borderId="11" xfId="0" applyFont="1" applyBorder="1" applyAlignment="1">
      <alignment horizontal="center"/>
    </xf>
    <xf numFmtId="165" fontId="4" fillId="0" borderId="13" xfId="42" applyNumberFormat="1" applyFont="1" applyBorder="1" applyAlignment="1" quotePrefix="1">
      <alignment vertical="top" wrapText="1"/>
    </xf>
    <xf numFmtId="0" fontId="32" fillId="33" borderId="14" xfId="0" applyNumberFormat="1" applyFont="1" applyFill="1" applyBorder="1" applyAlignment="1">
      <alignment horizontal="center" vertical="center" wrapText="1"/>
    </xf>
    <xf numFmtId="165" fontId="4" fillId="0" borderId="16" xfId="0" applyNumberFormat="1" applyFont="1" applyBorder="1" applyAlignment="1">
      <alignment horizontal="justify" vertical="top" wrapText="1"/>
    </xf>
    <xf numFmtId="165" fontId="4" fillId="0" borderId="18" xfId="0" applyNumberFormat="1" applyFont="1" applyBorder="1" applyAlignment="1">
      <alignment horizontal="justify" vertical="top" wrapText="1"/>
    </xf>
    <xf numFmtId="165" fontId="20" fillId="0" borderId="0" xfId="0" applyNumberFormat="1" applyFont="1" applyAlignment="1">
      <alignment/>
    </xf>
    <xf numFmtId="166" fontId="95" fillId="0" borderId="12" xfId="0" applyNumberFormat="1" applyFont="1" applyBorder="1" applyAlignment="1">
      <alignment/>
    </xf>
    <xf numFmtId="0" fontId="36" fillId="0" borderId="0" xfId="0" applyFont="1" applyAlignment="1">
      <alignment horizontal="center"/>
    </xf>
    <xf numFmtId="165" fontId="36" fillId="0" borderId="0" xfId="42" applyNumberFormat="1" applyFont="1" applyAlignment="1">
      <alignment/>
    </xf>
    <xf numFmtId="165" fontId="96" fillId="0" borderId="0" xfId="42" applyNumberFormat="1" applyFont="1" applyAlignment="1">
      <alignment/>
    </xf>
    <xf numFmtId="0" fontId="35" fillId="0" borderId="0" xfId="0" applyFont="1" applyAlignment="1">
      <alignment horizontal="center"/>
    </xf>
    <xf numFmtId="0" fontId="8" fillId="0" borderId="11" xfId="0" applyFont="1" applyBorder="1" applyAlignment="1">
      <alignment horizontal="center" vertical="center"/>
    </xf>
    <xf numFmtId="0" fontId="7" fillId="0" borderId="23" xfId="0" applyFont="1" applyBorder="1" applyAlignment="1">
      <alignment/>
    </xf>
    <xf numFmtId="0" fontId="7" fillId="0" borderId="23" xfId="0" applyFont="1" applyBorder="1" applyAlignment="1">
      <alignment horizontal="center"/>
    </xf>
    <xf numFmtId="0" fontId="3" fillId="0" borderId="24" xfId="0" applyFont="1" applyBorder="1" applyAlignment="1">
      <alignment/>
    </xf>
    <xf numFmtId="166" fontId="4" fillId="0" borderId="24" xfId="0" applyNumberFormat="1" applyFont="1" applyBorder="1" applyAlignment="1">
      <alignment/>
    </xf>
    <xf numFmtId="165" fontId="7" fillId="0" borderId="24" xfId="42" applyNumberFormat="1" applyFont="1" applyBorder="1" applyAlignment="1">
      <alignment/>
    </xf>
    <xf numFmtId="0" fontId="52" fillId="0" borderId="24" xfId="0" applyFont="1" applyBorder="1" applyAlignment="1">
      <alignment/>
    </xf>
    <xf numFmtId="0" fontId="52" fillId="0" borderId="24" xfId="0" applyFont="1" applyBorder="1" applyAlignment="1">
      <alignment horizontal="center"/>
    </xf>
    <xf numFmtId="166" fontId="52" fillId="0" borderId="24" xfId="0" applyNumberFormat="1" applyFont="1" applyBorder="1" applyAlignment="1">
      <alignment/>
    </xf>
    <xf numFmtId="166" fontId="3" fillId="0" borderId="24" xfId="0" applyNumberFormat="1" applyFont="1" applyBorder="1" applyAlignment="1">
      <alignment/>
    </xf>
    <xf numFmtId="170" fontId="7" fillId="0" borderId="0" xfId="43" applyNumberFormat="1" applyFont="1" applyBorder="1" applyAlignment="1">
      <alignment horizontal="right" wrapText="1"/>
    </xf>
    <xf numFmtId="0" fontId="3" fillId="0" borderId="24" xfId="0" applyFont="1" applyBorder="1" applyAlignment="1">
      <alignment horizontal="center"/>
    </xf>
    <xf numFmtId="0" fontId="97" fillId="0" borderId="0" xfId="0" applyFont="1" applyAlignment="1">
      <alignment/>
    </xf>
    <xf numFmtId="165" fontId="7" fillId="0" borderId="0" xfId="0" applyNumberFormat="1" applyFont="1" applyAlignment="1">
      <alignment/>
    </xf>
    <xf numFmtId="0" fontId="98" fillId="0" borderId="0" xfId="0" applyFont="1" applyAlignment="1">
      <alignment/>
    </xf>
    <xf numFmtId="166" fontId="7" fillId="0" borderId="0" xfId="0" applyNumberFormat="1" applyFont="1" applyAlignment="1">
      <alignment/>
    </xf>
    <xf numFmtId="0" fontId="7" fillId="0" borderId="25" xfId="0" applyFont="1" applyBorder="1" applyAlignment="1">
      <alignment/>
    </xf>
    <xf numFmtId="0" fontId="7" fillId="0" borderId="25" xfId="0" applyFont="1" applyBorder="1" applyAlignment="1">
      <alignment horizontal="center"/>
    </xf>
    <xf numFmtId="166" fontId="7" fillId="0" borderId="25" xfId="0" applyNumberFormat="1" applyFont="1" applyBorder="1" applyAlignment="1">
      <alignment/>
    </xf>
    <xf numFmtId="165" fontId="18" fillId="0" borderId="0" xfId="42" applyNumberFormat="1" applyFont="1" applyAlignment="1">
      <alignment wrapText="1"/>
    </xf>
    <xf numFmtId="0" fontId="9" fillId="0" borderId="0" xfId="0" applyFont="1" applyAlignment="1">
      <alignment horizontal="center"/>
    </xf>
    <xf numFmtId="165" fontId="16" fillId="0" borderId="27" xfId="42" applyNumberFormat="1" applyFont="1" applyBorder="1" applyAlignment="1">
      <alignment horizontal="center" wrapText="1"/>
    </xf>
    <xf numFmtId="0" fontId="6" fillId="0" borderId="28" xfId="0" applyFont="1" applyBorder="1" applyAlignment="1">
      <alignment horizontal="left" wrapText="1"/>
    </xf>
    <xf numFmtId="0" fontId="4" fillId="0" borderId="29" xfId="0" applyFont="1" applyBorder="1" applyAlignment="1">
      <alignment horizontal="left" wrapText="1"/>
    </xf>
    <xf numFmtId="165" fontId="16" fillId="0" borderId="24" xfId="42" applyNumberFormat="1" applyFont="1" applyBorder="1" applyAlignment="1">
      <alignment horizontal="center" wrapText="1"/>
    </xf>
    <xf numFmtId="165" fontId="15" fillId="0" borderId="24" xfId="42" applyNumberFormat="1" applyFont="1" applyBorder="1" applyAlignment="1">
      <alignment/>
    </xf>
    <xf numFmtId="0" fontId="3" fillId="0" borderId="29" xfId="0" applyFont="1" applyBorder="1" applyAlignment="1">
      <alignment horizontal="left" wrapText="1"/>
    </xf>
    <xf numFmtId="0" fontId="4" fillId="0" borderId="29" xfId="0" applyFont="1" applyBorder="1" applyAlignment="1">
      <alignment wrapText="1"/>
    </xf>
    <xf numFmtId="0" fontId="53" fillId="0" borderId="28" xfId="0" applyFont="1" applyBorder="1" applyAlignment="1">
      <alignment/>
    </xf>
    <xf numFmtId="0" fontId="15" fillId="0" borderId="29" xfId="0" applyFont="1" applyBorder="1" applyAlignment="1">
      <alignment/>
    </xf>
    <xf numFmtId="0" fontId="53" fillId="0" borderId="30" xfId="0" applyFont="1" applyBorder="1" applyAlignment="1">
      <alignment/>
    </xf>
    <xf numFmtId="0" fontId="15" fillId="0" borderId="31" xfId="0" applyFont="1" applyBorder="1" applyAlignment="1">
      <alignment/>
    </xf>
    <xf numFmtId="165" fontId="16" fillId="0" borderId="25" xfId="42" applyNumberFormat="1" applyFont="1" applyBorder="1" applyAlignment="1">
      <alignment horizontal="center" wrapText="1"/>
    </xf>
    <xf numFmtId="165" fontId="15" fillId="0" borderId="25" xfId="42" applyNumberFormat="1" applyFont="1" applyBorder="1" applyAlignment="1">
      <alignment/>
    </xf>
    <xf numFmtId="165" fontId="18" fillId="0" borderId="24" xfId="42" applyNumberFormat="1" applyFont="1" applyBorder="1" applyAlignment="1">
      <alignment horizontal="center" wrapText="1"/>
    </xf>
    <xf numFmtId="0" fontId="3" fillId="0" borderId="32" xfId="0" applyFont="1" applyBorder="1" applyAlignment="1">
      <alignment horizontal="justify" wrapText="1"/>
    </xf>
    <xf numFmtId="0" fontId="15" fillId="0" borderId="33" xfId="0" applyFont="1" applyBorder="1" applyAlignment="1">
      <alignment/>
    </xf>
    <xf numFmtId="165" fontId="40" fillId="0" borderId="27" xfId="42" applyNumberFormat="1" applyFont="1" applyBorder="1" applyAlignment="1">
      <alignment/>
    </xf>
    <xf numFmtId="165" fontId="16" fillId="0" borderId="24" xfId="42" applyNumberFormat="1" applyFont="1" applyBorder="1" applyAlignment="1">
      <alignment/>
    </xf>
    <xf numFmtId="0" fontId="6" fillId="0" borderId="30" xfId="0" applyFont="1" applyBorder="1" applyAlignment="1">
      <alignment horizontal="left" wrapText="1"/>
    </xf>
    <xf numFmtId="0" fontId="4" fillId="0" borderId="31" xfId="0" applyFont="1" applyBorder="1" applyAlignment="1">
      <alignment horizontal="left" wrapText="1"/>
    </xf>
    <xf numFmtId="0" fontId="23" fillId="0" borderId="11" xfId="0" applyFont="1" applyBorder="1" applyAlignment="1">
      <alignment horizontal="left" wrapText="1"/>
    </xf>
    <xf numFmtId="165" fontId="54" fillId="0" borderId="11" xfId="42" applyNumberFormat="1" applyFont="1" applyBorder="1" applyAlignment="1">
      <alignment/>
    </xf>
    <xf numFmtId="0" fontId="3" fillId="0" borderId="11" xfId="0" applyFont="1" applyBorder="1" applyAlignment="1">
      <alignment horizontal="center" wrapText="1"/>
    </xf>
    <xf numFmtId="165" fontId="40" fillId="0" borderId="11" xfId="42" applyNumberFormat="1" applyFont="1" applyBorder="1" applyAlignment="1">
      <alignment/>
    </xf>
    <xf numFmtId="165" fontId="15" fillId="0" borderId="11" xfId="42" applyNumberFormat="1" applyFont="1" applyBorder="1" applyAlignment="1">
      <alignment/>
    </xf>
    <xf numFmtId="0" fontId="21" fillId="0" borderId="0" xfId="0" applyFont="1" applyAlignment="1">
      <alignment horizontal="center"/>
    </xf>
    <xf numFmtId="0" fontId="9" fillId="0" borderId="0" xfId="0" applyFont="1" applyAlignment="1">
      <alignment horizontal="left"/>
    </xf>
    <xf numFmtId="0" fontId="15" fillId="0" borderId="0" xfId="0" applyFont="1" applyBorder="1" applyAlignment="1">
      <alignment/>
    </xf>
    <xf numFmtId="165" fontId="15" fillId="0" borderId="0" xfId="42" applyNumberFormat="1" applyFont="1" applyBorder="1" applyAlignment="1">
      <alignment/>
    </xf>
    <xf numFmtId="0" fontId="53" fillId="0" borderId="34" xfId="0" applyFont="1" applyBorder="1" applyAlignment="1">
      <alignment/>
    </xf>
    <xf numFmtId="0" fontId="15" fillId="0" borderId="35" xfId="0" applyFont="1" applyBorder="1" applyAlignment="1">
      <alignment/>
    </xf>
    <xf numFmtId="165" fontId="16" fillId="0" borderId="36" xfId="42" applyNumberFormat="1" applyFont="1" applyBorder="1" applyAlignment="1">
      <alignment horizontal="center" wrapText="1"/>
    </xf>
    <xf numFmtId="165" fontId="15" fillId="0" borderId="36" xfId="42" applyNumberFormat="1" applyFont="1" applyBorder="1" applyAlignment="1">
      <alignment/>
    </xf>
    <xf numFmtId="168" fontId="16" fillId="0" borderId="27" xfId="0" applyNumberFormat="1" applyFont="1" applyBorder="1" applyAlignment="1">
      <alignment/>
    </xf>
    <xf numFmtId="168" fontId="16" fillId="0" borderId="25" xfId="0" applyNumberFormat="1" applyFont="1" applyBorder="1" applyAlignment="1">
      <alignment/>
    </xf>
    <xf numFmtId="0" fontId="4" fillId="0" borderId="0" xfId="0" applyFont="1" applyAlignment="1">
      <alignment horizontal="left" wrapText="1"/>
    </xf>
    <xf numFmtId="0" fontId="3" fillId="0" borderId="0" xfId="0" applyFont="1" applyAlignment="1">
      <alignment horizontal="justify" wrapText="1"/>
    </xf>
    <xf numFmtId="0" fontId="15" fillId="0" borderId="0" xfId="0" applyFont="1" applyAlignment="1">
      <alignment horizontal="justify" wrapText="1"/>
    </xf>
    <xf numFmtId="0" fontId="23" fillId="0" borderId="0" xfId="0" applyFont="1" applyAlignment="1">
      <alignment horizontal="center"/>
    </xf>
    <xf numFmtId="0" fontId="4" fillId="0" borderId="0" xfId="0" applyFont="1" applyAlignment="1">
      <alignment wrapText="1"/>
    </xf>
    <xf numFmtId="0" fontId="6" fillId="0" borderId="0" xfId="0" applyFont="1" applyAlignment="1">
      <alignment wrapText="1"/>
    </xf>
    <xf numFmtId="165" fontId="38" fillId="0" borderId="0" xfId="42" applyNumberFormat="1" applyFont="1" applyAlignment="1">
      <alignment/>
    </xf>
    <xf numFmtId="0" fontId="43" fillId="0" borderId="0" xfId="0" applyFont="1" applyAlignment="1">
      <alignment/>
    </xf>
    <xf numFmtId="165" fontId="44" fillId="0" borderId="0" xfId="42" applyNumberFormat="1" applyFont="1" applyAlignment="1">
      <alignment wrapText="1"/>
    </xf>
    <xf numFmtId="165" fontId="15" fillId="0" borderId="0" xfId="0" applyNumberFormat="1" applyFont="1" applyAlignment="1">
      <alignment/>
    </xf>
    <xf numFmtId="165" fontId="16" fillId="0" borderId="0" xfId="42" applyNumberFormat="1" applyFont="1" applyAlignment="1">
      <alignment wrapText="1"/>
    </xf>
    <xf numFmtId="165" fontId="28" fillId="0" borderId="0" xfId="42" applyNumberFormat="1" applyFont="1" applyAlignment="1">
      <alignment wrapText="1"/>
    </xf>
    <xf numFmtId="165" fontId="17" fillId="0" borderId="0" xfId="42" applyNumberFormat="1" applyFont="1" applyAlignment="1">
      <alignment wrapText="1"/>
    </xf>
    <xf numFmtId="165" fontId="16" fillId="0" borderId="37" xfId="42" applyNumberFormat="1" applyFont="1" applyBorder="1" applyAlignment="1">
      <alignment wrapText="1"/>
    </xf>
    <xf numFmtId="0" fontId="3" fillId="0" borderId="0" xfId="0" applyFont="1" applyAlignment="1">
      <alignment horizontal="center" wrapText="1"/>
    </xf>
    <xf numFmtId="165" fontId="18" fillId="0" borderId="26" xfId="42" applyNumberFormat="1" applyFont="1" applyBorder="1" applyAlignment="1">
      <alignment wrapText="1"/>
    </xf>
    <xf numFmtId="0" fontId="3" fillId="0" borderId="0" xfId="0" applyFont="1" applyAlignment="1">
      <alignment wrapText="1"/>
    </xf>
    <xf numFmtId="165" fontId="45" fillId="0" borderId="0" xfId="0" applyNumberFormat="1" applyFont="1" applyAlignment="1">
      <alignment/>
    </xf>
    <xf numFmtId="0" fontId="3" fillId="0" borderId="16" xfId="0" applyFont="1" applyBorder="1" applyAlignment="1">
      <alignment horizontal="center" wrapText="1"/>
    </xf>
    <xf numFmtId="165" fontId="15" fillId="0" borderId="16" xfId="42" applyNumberFormat="1" applyFont="1" applyBorder="1" applyAlignment="1">
      <alignment horizontal="center" wrapText="1"/>
    </xf>
    <xf numFmtId="165" fontId="44" fillId="0" borderId="16" xfId="42" applyNumberFormat="1" applyFont="1" applyBorder="1" applyAlignment="1">
      <alignment horizontal="center" wrapText="1"/>
    </xf>
    <xf numFmtId="0" fontId="4" fillId="0" borderId="13" xfId="0" applyFont="1" applyBorder="1" applyAlignment="1">
      <alignment wrapText="1"/>
    </xf>
    <xf numFmtId="165" fontId="15" fillId="0" borderId="13" xfId="42" applyNumberFormat="1" applyFont="1" applyBorder="1" applyAlignment="1">
      <alignment wrapText="1"/>
    </xf>
    <xf numFmtId="0" fontId="4" fillId="0" borderId="13" xfId="0" applyFont="1" applyBorder="1" applyAlignment="1" quotePrefix="1">
      <alignment wrapText="1"/>
    </xf>
    <xf numFmtId="0" fontId="3" fillId="0" borderId="13" xfId="0" applyFont="1" applyBorder="1" applyAlignment="1">
      <alignment horizontal="center" wrapText="1"/>
    </xf>
    <xf numFmtId="165" fontId="44" fillId="0" borderId="13" xfId="42" applyNumberFormat="1" applyFont="1" applyBorder="1" applyAlignment="1" quotePrefix="1">
      <alignment wrapText="1"/>
    </xf>
    <xf numFmtId="165" fontId="15" fillId="0" borderId="13" xfId="42" applyNumberFormat="1" applyFont="1" applyBorder="1" applyAlignment="1" quotePrefix="1">
      <alignment wrapText="1"/>
    </xf>
    <xf numFmtId="0" fontId="3" fillId="0" borderId="13" xfId="0" applyFont="1" applyBorder="1" applyAlignment="1">
      <alignment wrapText="1"/>
    </xf>
    <xf numFmtId="165" fontId="44" fillId="0" borderId="13" xfId="42" applyNumberFormat="1" applyFont="1" applyBorder="1" applyAlignment="1">
      <alignment horizontal="center" wrapText="1"/>
    </xf>
    <xf numFmtId="37" fontId="44" fillId="0" borderId="0" xfId="0" applyNumberFormat="1" applyFont="1" applyAlignment="1">
      <alignment/>
    </xf>
    <xf numFmtId="0" fontId="4" fillId="0" borderId="10" xfId="0" applyFont="1" applyBorder="1" applyAlignment="1" quotePrefix="1">
      <alignment wrapText="1"/>
    </xf>
    <xf numFmtId="165" fontId="15" fillId="0" borderId="10" xfId="42" applyNumberFormat="1" applyFont="1" applyBorder="1" applyAlignment="1">
      <alignment wrapText="1"/>
    </xf>
    <xf numFmtId="165" fontId="44" fillId="0" borderId="0" xfId="0" applyNumberFormat="1" applyFont="1" applyAlignment="1">
      <alignment/>
    </xf>
    <xf numFmtId="165" fontId="45" fillId="0" borderId="0" xfId="42" applyNumberFormat="1" applyFont="1" applyAlignment="1">
      <alignment/>
    </xf>
    <xf numFmtId="0" fontId="4" fillId="0" borderId="16" xfId="0" applyFont="1" applyBorder="1" applyAlignment="1">
      <alignment horizontal="center" wrapText="1"/>
    </xf>
    <xf numFmtId="0" fontId="4" fillId="0" borderId="18" xfId="0" applyFont="1" applyBorder="1" applyAlignment="1">
      <alignment horizontal="center" wrapText="1"/>
    </xf>
    <xf numFmtId="0" fontId="4" fillId="0" borderId="10" xfId="0" applyFont="1" applyBorder="1" applyAlignment="1">
      <alignment horizontal="center" wrapText="1"/>
    </xf>
    <xf numFmtId="0" fontId="4" fillId="0" borderId="22" xfId="0" applyFont="1" applyBorder="1" applyAlignment="1">
      <alignment horizontal="center" wrapText="1"/>
    </xf>
    <xf numFmtId="0" fontId="15" fillId="0" borderId="16" xfId="0" applyFont="1" applyBorder="1" applyAlignment="1">
      <alignment horizontal="center" wrapText="1"/>
    </xf>
    <xf numFmtId="165" fontId="15" fillId="0" borderId="16" xfId="0" applyNumberFormat="1" applyFont="1" applyBorder="1" applyAlignment="1">
      <alignment horizontal="center" wrapText="1"/>
    </xf>
    <xf numFmtId="0" fontId="7" fillId="0" borderId="0" xfId="0" applyFont="1" applyAlignment="1">
      <alignment horizontal="left" wrapText="1"/>
    </xf>
    <xf numFmtId="0" fontId="7" fillId="0" borderId="0" xfId="0" applyFont="1" applyAlignment="1">
      <alignment wrapText="1"/>
    </xf>
    <xf numFmtId="165" fontId="16" fillId="0" borderId="0" xfId="42" applyNumberFormat="1" applyFont="1" applyAlignment="1">
      <alignment/>
    </xf>
    <xf numFmtId="165" fontId="15" fillId="0" borderId="0" xfId="42" applyNumberFormat="1" applyFont="1" applyAlignment="1">
      <alignment horizontal="center" wrapText="1"/>
    </xf>
    <xf numFmtId="0" fontId="4" fillId="0" borderId="0" xfId="0" applyFont="1" applyAlignment="1">
      <alignment horizontal="justify" wrapText="1"/>
    </xf>
    <xf numFmtId="0" fontId="4" fillId="0" borderId="0" xfId="0" applyFont="1" applyAlignment="1">
      <alignment horizontal="center" wrapText="1"/>
    </xf>
    <xf numFmtId="0" fontId="8" fillId="0" borderId="11" xfId="0" applyFont="1" applyBorder="1" applyAlignment="1">
      <alignment horizontal="center" wrapText="1"/>
    </xf>
    <xf numFmtId="165" fontId="16" fillId="0" borderId="0" xfId="42" applyNumberFormat="1" applyFont="1" applyAlignment="1">
      <alignment horizontal="center" wrapText="1"/>
    </xf>
    <xf numFmtId="0" fontId="7" fillId="0" borderId="0" xfId="0" applyFont="1" applyAlignment="1">
      <alignment horizontal="center" wrapText="1"/>
    </xf>
    <xf numFmtId="0" fontId="14" fillId="0" borderId="0" xfId="0" applyFont="1" applyAlignment="1">
      <alignment wrapText="1"/>
    </xf>
    <xf numFmtId="0" fontId="44" fillId="0" borderId="0" xfId="0" applyFont="1" applyAlignment="1">
      <alignment/>
    </xf>
    <xf numFmtId="0" fontId="3" fillId="0" borderId="0" xfId="0" applyFont="1" applyAlignment="1">
      <alignment horizontal="right" wrapText="1"/>
    </xf>
    <xf numFmtId="165" fontId="16" fillId="0" borderId="0" xfId="42" applyNumberFormat="1" applyFont="1" applyAlignment="1">
      <alignment horizontal="right" wrapText="1"/>
    </xf>
    <xf numFmtId="0" fontId="4" fillId="0" borderId="37" xfId="0" applyFont="1" applyBorder="1" applyAlignment="1">
      <alignment horizontal="center" wrapText="1"/>
    </xf>
    <xf numFmtId="0" fontId="15" fillId="0" borderId="0" xfId="0" applyFont="1" applyBorder="1" applyAlignment="1">
      <alignment horizontal="center" wrapText="1"/>
    </xf>
    <xf numFmtId="0" fontId="4" fillId="0" borderId="0" xfId="0" applyFont="1" applyBorder="1" applyAlignment="1">
      <alignment horizontal="center" wrapText="1"/>
    </xf>
    <xf numFmtId="165" fontId="16" fillId="0" borderId="0" xfId="42" applyNumberFormat="1" applyFont="1" applyBorder="1" applyAlignment="1">
      <alignment wrapText="1"/>
    </xf>
    <xf numFmtId="0" fontId="4" fillId="0" borderId="0" xfId="0" applyFont="1" applyAlignment="1" quotePrefix="1">
      <alignment wrapText="1"/>
    </xf>
    <xf numFmtId="165" fontId="17" fillId="0" borderId="0" xfId="42" applyNumberFormat="1" applyFont="1" applyBorder="1" applyAlignment="1">
      <alignment wrapText="1"/>
    </xf>
    <xf numFmtId="165" fontId="15" fillId="0" borderId="0" xfId="42" applyNumberFormat="1" applyFont="1" applyAlignment="1">
      <alignment wrapText="1"/>
    </xf>
    <xf numFmtId="0" fontId="7" fillId="0" borderId="0" xfId="0" applyFont="1" applyAlignment="1">
      <alignment horizontal="left"/>
    </xf>
    <xf numFmtId="0" fontId="46" fillId="0" borderId="0" xfId="0" applyFont="1" applyAlignment="1">
      <alignment/>
    </xf>
    <xf numFmtId="165" fontId="42" fillId="0" borderId="0" xfId="42" applyNumberFormat="1" applyFont="1" applyAlignment="1">
      <alignment wrapText="1"/>
    </xf>
    <xf numFmtId="0" fontId="40" fillId="0" borderId="11" xfId="0" applyFont="1" applyBorder="1" applyAlignment="1">
      <alignment horizontal="center" wrapText="1"/>
    </xf>
    <xf numFmtId="0" fontId="4" fillId="0" borderId="27" xfId="0" applyFont="1" applyBorder="1" applyAlignment="1">
      <alignment/>
    </xf>
    <xf numFmtId="0" fontId="4" fillId="0" borderId="24" xfId="0" applyFont="1" applyBorder="1" applyAlignment="1">
      <alignment/>
    </xf>
    <xf numFmtId="0" fontId="4" fillId="0" borderId="25" xfId="0" applyFont="1" applyBorder="1" applyAlignment="1">
      <alignment/>
    </xf>
    <xf numFmtId="0" fontId="40" fillId="0" borderId="16" xfId="0" applyFont="1" applyBorder="1" applyAlignment="1">
      <alignment horizontal="center" wrapText="1"/>
    </xf>
    <xf numFmtId="0" fontId="4" fillId="0" borderId="23" xfId="0" applyFont="1" applyBorder="1" applyAlignment="1">
      <alignment/>
    </xf>
    <xf numFmtId="168" fontId="27" fillId="0" borderId="23" xfId="0" applyNumberFormat="1" applyFont="1" applyBorder="1" applyAlignment="1">
      <alignment/>
    </xf>
    <xf numFmtId="168" fontId="27" fillId="0" borderId="24" xfId="0" applyNumberFormat="1" applyFont="1" applyBorder="1" applyAlignment="1">
      <alignment/>
    </xf>
    <xf numFmtId="168" fontId="27" fillId="0" borderId="25" xfId="0" applyNumberFormat="1" applyFont="1" applyBorder="1" applyAlignment="1">
      <alignment/>
    </xf>
    <xf numFmtId="165" fontId="48" fillId="0" borderId="0" xfId="42" applyNumberFormat="1" applyFont="1" applyAlignment="1">
      <alignment wrapText="1"/>
    </xf>
    <xf numFmtId="0" fontId="23" fillId="0" borderId="0" xfId="0" applyFont="1" applyAlignment="1">
      <alignment horizontal="center" wrapText="1"/>
    </xf>
    <xf numFmtId="43" fontId="15" fillId="0" borderId="0" xfId="0" applyNumberFormat="1" applyFont="1" applyAlignment="1">
      <alignment/>
    </xf>
    <xf numFmtId="0" fontId="34" fillId="0" borderId="0" xfId="0" applyFont="1" applyAlignment="1">
      <alignment horizontal="center" wrapText="1"/>
    </xf>
    <xf numFmtId="165" fontId="15" fillId="0" borderId="0" xfId="42" applyNumberFormat="1" applyFont="1" applyBorder="1" applyAlignment="1">
      <alignment horizontal="right" wrapText="1"/>
    </xf>
    <xf numFmtId="10" fontId="15" fillId="0" borderId="0" xfId="42" applyNumberFormat="1" applyFont="1" applyAlignment="1">
      <alignment wrapText="1"/>
    </xf>
    <xf numFmtId="165" fontId="40" fillId="0" borderId="26" xfId="42" applyNumberFormat="1" applyFont="1" applyBorder="1" applyAlignment="1">
      <alignment wrapText="1"/>
    </xf>
    <xf numFmtId="10" fontId="40" fillId="0" borderId="26" xfId="42" applyNumberFormat="1" applyFont="1" applyBorder="1" applyAlignment="1">
      <alignment wrapText="1"/>
    </xf>
    <xf numFmtId="165" fontId="15" fillId="0" borderId="0" xfId="0" applyNumberFormat="1" applyFont="1" applyBorder="1" applyAlignment="1">
      <alignment/>
    </xf>
    <xf numFmtId="165" fontId="38" fillId="0" borderId="0" xfId="42" applyNumberFormat="1" applyFont="1" applyAlignment="1">
      <alignment wrapText="1"/>
    </xf>
    <xf numFmtId="0" fontId="6" fillId="0" borderId="0" xfId="0" applyFont="1" applyAlignment="1">
      <alignment horizontal="center" wrapText="1"/>
    </xf>
    <xf numFmtId="165" fontId="47" fillId="0" borderId="0" xfId="42" applyNumberFormat="1" applyFont="1" applyAlignment="1">
      <alignment wrapText="1"/>
    </xf>
    <xf numFmtId="0" fontId="10" fillId="0" borderId="0" xfId="0" applyFont="1" applyAlignment="1">
      <alignment wrapText="1"/>
    </xf>
    <xf numFmtId="165" fontId="44" fillId="0" borderId="0" xfId="42" applyNumberFormat="1" applyFont="1" applyAlignment="1">
      <alignment/>
    </xf>
    <xf numFmtId="0" fontId="4" fillId="0" borderId="0" xfId="0" applyFont="1" applyBorder="1" applyAlignment="1">
      <alignment horizontal="left" wrapText="1"/>
    </xf>
    <xf numFmtId="0" fontId="4" fillId="0" borderId="0" xfId="0" applyFont="1" applyBorder="1" applyAlignment="1">
      <alignment wrapText="1"/>
    </xf>
    <xf numFmtId="0" fontId="6" fillId="0" borderId="0" xfId="0" applyFont="1" applyBorder="1" applyAlignment="1">
      <alignment horizontal="left" wrapText="1"/>
    </xf>
    <xf numFmtId="165" fontId="7" fillId="0" borderId="0" xfId="42" applyNumberFormat="1" applyFont="1" applyAlignment="1">
      <alignment/>
    </xf>
    <xf numFmtId="10" fontId="15" fillId="0" borderId="0" xfId="0" applyNumberFormat="1" applyFont="1" applyAlignment="1">
      <alignment/>
    </xf>
    <xf numFmtId="0" fontId="49" fillId="0" borderId="0" xfId="0" applyFont="1" applyAlignment="1">
      <alignment wrapText="1"/>
    </xf>
    <xf numFmtId="0" fontId="19" fillId="0" borderId="0" xfId="0" applyFont="1" applyAlignment="1">
      <alignment/>
    </xf>
    <xf numFmtId="0" fontId="9" fillId="0" borderId="0" xfId="0" applyFont="1" applyAlignment="1">
      <alignment horizontal="right"/>
    </xf>
    <xf numFmtId="0" fontId="13" fillId="0" borderId="0" xfId="0" applyFont="1" applyAlignment="1">
      <alignment horizontal="justify" wrapText="1"/>
    </xf>
    <xf numFmtId="0" fontId="12" fillId="0" borderId="0" xfId="0" applyFont="1" applyAlignment="1">
      <alignment/>
    </xf>
    <xf numFmtId="0" fontId="24" fillId="0" borderId="0" xfId="0" applyFont="1" applyAlignment="1">
      <alignment/>
    </xf>
    <xf numFmtId="0" fontId="24" fillId="0" borderId="0" xfId="0" applyNumberFormat="1" applyFont="1" applyAlignment="1">
      <alignment/>
    </xf>
    <xf numFmtId="0" fontId="3" fillId="0" borderId="0" xfId="0" applyNumberFormat="1" applyFont="1" applyFill="1" applyAlignment="1">
      <alignment/>
    </xf>
    <xf numFmtId="0" fontId="4" fillId="0" borderId="0" xfId="0" applyFont="1" applyFill="1" applyAlignment="1">
      <alignment horizontal="center"/>
    </xf>
    <xf numFmtId="0" fontId="7" fillId="0" borderId="0" xfId="0" applyFont="1" applyFill="1" applyAlignment="1">
      <alignment horizontal="center"/>
    </xf>
    <xf numFmtId="0" fontId="15" fillId="0" borderId="0" xfId="0" applyFont="1" applyFill="1" applyAlignment="1">
      <alignment/>
    </xf>
    <xf numFmtId="0" fontId="4" fillId="0" borderId="0" xfId="0" applyFont="1" applyFill="1" applyAlignment="1">
      <alignment/>
    </xf>
    <xf numFmtId="0" fontId="7" fillId="0" borderId="0" xfId="0" applyFont="1" applyFill="1" applyAlignment="1">
      <alignment/>
    </xf>
    <xf numFmtId="0" fontId="16" fillId="0" borderId="0" xfId="0" applyFont="1" applyFill="1" applyAlignment="1">
      <alignment/>
    </xf>
    <xf numFmtId="0" fontId="40" fillId="0" borderId="11" xfId="0" applyFont="1" applyFill="1" applyBorder="1" applyAlignment="1">
      <alignment horizontal="center" vertical="center"/>
    </xf>
    <xf numFmtId="0" fontId="18" fillId="0" borderId="11" xfId="0" applyFont="1" applyFill="1" applyBorder="1" applyAlignment="1">
      <alignment horizontal="center" vertical="center" wrapText="1"/>
    </xf>
    <xf numFmtId="0" fontId="18" fillId="0" borderId="11" xfId="0" applyFont="1" applyFill="1" applyBorder="1" applyAlignment="1">
      <alignment horizontal="center" vertical="center"/>
    </xf>
    <xf numFmtId="0" fontId="41" fillId="0" borderId="23" xfId="0" applyFont="1" applyFill="1" applyBorder="1" applyAlignment="1">
      <alignment/>
    </xf>
    <xf numFmtId="0" fontId="41" fillId="0" borderId="23" xfId="0" applyFont="1" applyFill="1" applyBorder="1" applyAlignment="1">
      <alignment horizontal="center"/>
    </xf>
    <xf numFmtId="165" fontId="41" fillId="0" borderId="23" xfId="42" applyNumberFormat="1" applyFont="1" applyFill="1" applyBorder="1" applyAlignment="1">
      <alignment/>
    </xf>
    <xf numFmtId="0" fontId="40" fillId="0" borderId="0" xfId="0" applyFont="1" applyFill="1" applyAlignment="1">
      <alignment/>
    </xf>
    <xf numFmtId="0" fontId="41" fillId="0" borderId="24" xfId="0" applyFont="1" applyFill="1" applyBorder="1" applyAlignment="1">
      <alignment/>
    </xf>
    <xf numFmtId="0" fontId="41" fillId="0" borderId="24" xfId="0" applyFont="1" applyFill="1" applyBorder="1" applyAlignment="1">
      <alignment horizontal="center"/>
    </xf>
    <xf numFmtId="165" fontId="41" fillId="0" borderId="24" xfId="42" applyNumberFormat="1" applyFont="1" applyFill="1" applyBorder="1" applyAlignment="1">
      <alignment/>
    </xf>
    <xf numFmtId="0" fontId="27" fillId="0" borderId="24" xfId="0" applyFont="1" applyFill="1" applyBorder="1" applyAlignment="1">
      <alignment/>
    </xf>
    <xf numFmtId="0" fontId="27" fillId="0" borderId="24" xfId="0" applyFont="1" applyFill="1" applyBorder="1" applyAlignment="1">
      <alignment horizontal="center"/>
    </xf>
    <xf numFmtId="165" fontId="27" fillId="0" borderId="24" xfId="42" applyNumberFormat="1" applyFont="1" applyFill="1" applyBorder="1" applyAlignment="1">
      <alignment/>
    </xf>
    <xf numFmtId="0" fontId="27" fillId="0" borderId="25" xfId="0" applyFont="1" applyFill="1" applyBorder="1" applyAlignment="1">
      <alignment/>
    </xf>
    <xf numFmtId="0" fontId="27" fillId="0" borderId="25" xfId="0" applyFont="1" applyFill="1" applyBorder="1" applyAlignment="1">
      <alignment horizontal="center"/>
    </xf>
    <xf numFmtId="0" fontId="27" fillId="0" borderId="23" xfId="0" applyFont="1" applyFill="1" applyBorder="1" applyAlignment="1">
      <alignment/>
    </xf>
    <xf numFmtId="0" fontId="27" fillId="0" borderId="23" xfId="0" applyFont="1" applyFill="1" applyBorder="1" applyAlignment="1">
      <alignment horizontal="center"/>
    </xf>
    <xf numFmtId="165" fontId="27" fillId="0" borderId="23" xfId="42" applyNumberFormat="1" applyFont="1" applyFill="1" applyBorder="1" applyAlignment="1">
      <alignment/>
    </xf>
    <xf numFmtId="165" fontId="27" fillId="0" borderId="36" xfId="42" applyNumberFormat="1" applyFont="1" applyFill="1" applyBorder="1" applyAlignment="1">
      <alignment/>
    </xf>
    <xf numFmtId="0" fontId="41" fillId="0" borderId="10" xfId="0" applyFont="1" applyFill="1" applyBorder="1" applyAlignment="1">
      <alignment horizontal="center"/>
    </xf>
    <xf numFmtId="165" fontId="41" fillId="0" borderId="11" xfId="42" applyNumberFormat="1" applyFont="1" applyFill="1" applyBorder="1" applyAlignment="1">
      <alignment/>
    </xf>
    <xf numFmtId="0" fontId="40" fillId="0" borderId="11" xfId="0" applyNumberFormat="1" applyFont="1" applyFill="1" applyBorder="1" applyAlignment="1">
      <alignment horizontal="center" vertical="center"/>
    </xf>
    <xf numFmtId="165" fontId="18" fillId="0" borderId="11" xfId="42" applyNumberFormat="1" applyFont="1" applyFill="1" applyBorder="1" applyAlignment="1">
      <alignment horizontal="center" vertical="center"/>
    </xf>
    <xf numFmtId="0" fontId="27" fillId="0" borderId="36" xfId="0" applyFont="1" applyFill="1" applyBorder="1" applyAlignment="1">
      <alignment/>
    </xf>
    <xf numFmtId="0" fontId="27" fillId="0" borderId="36" xfId="0" applyFont="1" applyFill="1" applyBorder="1" applyAlignment="1">
      <alignment horizontal="center"/>
    </xf>
    <xf numFmtId="0" fontId="27" fillId="0" borderId="10" xfId="0" applyFont="1" applyFill="1" applyBorder="1" applyAlignment="1">
      <alignment/>
    </xf>
    <xf numFmtId="0" fontId="27" fillId="0" borderId="10" xfId="0" applyFont="1" applyFill="1" applyBorder="1" applyAlignment="1">
      <alignment horizontal="center"/>
    </xf>
    <xf numFmtId="37" fontId="27" fillId="0" borderId="10" xfId="0" applyNumberFormat="1" applyFont="1" applyFill="1" applyBorder="1" applyAlignment="1">
      <alignment/>
    </xf>
    <xf numFmtId="0" fontId="41" fillId="0" borderId="11" xfId="0" applyFont="1" applyFill="1" applyBorder="1" applyAlignment="1">
      <alignment horizontal="center"/>
    </xf>
    <xf numFmtId="0" fontId="27" fillId="0" borderId="11" xfId="0" applyFont="1" applyFill="1" applyBorder="1" applyAlignment="1">
      <alignment horizontal="center"/>
    </xf>
    <xf numFmtId="37" fontId="41" fillId="0" borderId="11" xfId="0" applyNumberFormat="1" applyFont="1" applyFill="1" applyBorder="1" applyAlignment="1">
      <alignment/>
    </xf>
    <xf numFmtId="0" fontId="16" fillId="0" borderId="0" xfId="0" applyFont="1" applyFill="1" applyAlignment="1">
      <alignment horizontal="center"/>
    </xf>
    <xf numFmtId="37" fontId="16" fillId="0" borderId="0" xfId="0" applyNumberFormat="1" applyFont="1" applyFill="1" applyAlignment="1">
      <alignment/>
    </xf>
    <xf numFmtId="0" fontId="16" fillId="0" borderId="0" xfId="0" applyNumberFormat="1" applyFont="1" applyFill="1" applyAlignment="1">
      <alignment/>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4" fillId="0" borderId="23" xfId="0" applyFont="1" applyFill="1" applyBorder="1" applyAlignment="1">
      <alignment/>
    </xf>
    <xf numFmtId="0" fontId="4" fillId="0" borderId="23" xfId="0" applyFont="1" applyFill="1" applyBorder="1" applyAlignment="1">
      <alignment horizontal="center"/>
    </xf>
    <xf numFmtId="37" fontId="4" fillId="0" borderId="23" xfId="0" applyNumberFormat="1" applyFont="1" applyFill="1" applyBorder="1" applyAlignment="1">
      <alignment/>
    </xf>
    <xf numFmtId="0" fontId="4" fillId="0" borderId="24" xfId="0" applyFont="1" applyFill="1" applyBorder="1" applyAlignment="1">
      <alignment/>
    </xf>
    <xf numFmtId="0" fontId="4" fillId="0" borderId="24" xfId="0" applyFont="1" applyFill="1" applyBorder="1" applyAlignment="1">
      <alignment horizontal="center"/>
    </xf>
    <xf numFmtId="37" fontId="4" fillId="0" borderId="24" xfId="0" applyNumberFormat="1" applyFont="1" applyFill="1" applyBorder="1" applyAlignment="1">
      <alignment/>
    </xf>
    <xf numFmtId="0" fontId="4" fillId="0" borderId="25" xfId="0" applyFont="1" applyFill="1" applyBorder="1" applyAlignment="1">
      <alignment/>
    </xf>
    <xf numFmtId="0" fontId="4" fillId="0" borderId="25" xfId="0" applyFont="1" applyFill="1" applyBorder="1" applyAlignment="1">
      <alignment horizontal="center"/>
    </xf>
    <xf numFmtId="37" fontId="4" fillId="0" borderId="25" xfId="0" applyNumberFormat="1" applyFont="1" applyFill="1" applyBorder="1" applyAlignment="1">
      <alignment/>
    </xf>
    <xf numFmtId="0" fontId="13" fillId="0" borderId="0" xfId="0" applyFont="1" applyFill="1" applyAlignment="1">
      <alignment/>
    </xf>
    <xf numFmtId="0" fontId="13" fillId="0" borderId="0" xfId="0" applyFont="1" applyFill="1" applyAlignment="1">
      <alignment horizontal="center"/>
    </xf>
    <xf numFmtId="16" fontId="13" fillId="0" borderId="0" xfId="0" applyNumberFormat="1" applyFont="1" applyFill="1" applyAlignment="1">
      <alignment/>
    </xf>
    <xf numFmtId="0" fontId="9" fillId="0" borderId="0" xfId="0" applyFont="1" applyFill="1" applyAlignment="1">
      <alignment/>
    </xf>
    <xf numFmtId="0" fontId="9" fillId="0" borderId="0" xfId="0" applyFont="1" applyFill="1" applyAlignment="1">
      <alignment horizontal="center"/>
    </xf>
    <xf numFmtId="0" fontId="55" fillId="0" borderId="0" xfId="0" applyFont="1" applyFill="1" applyAlignment="1">
      <alignment/>
    </xf>
    <xf numFmtId="0" fontId="15" fillId="0" borderId="0" xfId="0" applyFont="1" applyFill="1" applyAlignment="1">
      <alignment horizontal="center"/>
    </xf>
    <xf numFmtId="166" fontId="99" fillId="0" borderId="25" xfId="0" applyNumberFormat="1" applyFont="1" applyFill="1" applyBorder="1" applyAlignment="1">
      <alignment/>
    </xf>
    <xf numFmtId="0" fontId="11" fillId="0" borderId="0" xfId="0" applyFont="1" applyAlignment="1">
      <alignment horizontal="center"/>
    </xf>
    <xf numFmtId="0" fontId="3" fillId="0" borderId="0" xfId="0" applyFont="1" applyAlignment="1">
      <alignment horizontal="left" vertical="center"/>
    </xf>
    <xf numFmtId="0" fontId="29"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center" vertical="top" wrapText="1"/>
    </xf>
    <xf numFmtId="0" fontId="9" fillId="0" borderId="0" xfId="0" applyFont="1" applyAlignment="1">
      <alignment horizontal="center" vertical="top"/>
    </xf>
    <xf numFmtId="165" fontId="24" fillId="0" borderId="0" xfId="42" applyNumberFormat="1" applyFont="1" applyAlignment="1">
      <alignment horizontal="center"/>
    </xf>
    <xf numFmtId="165" fontId="25" fillId="0" borderId="0" xfId="42" applyNumberFormat="1" applyFont="1" applyAlignment="1">
      <alignment horizontal="center"/>
    </xf>
    <xf numFmtId="0" fontId="21" fillId="0" borderId="0" xfId="0" applyFont="1" applyAlignment="1">
      <alignment horizontal="center"/>
    </xf>
    <xf numFmtId="0" fontId="3" fillId="0" borderId="0" xfId="0" applyFont="1" applyAlignment="1">
      <alignment horizontal="left"/>
    </xf>
    <xf numFmtId="0" fontId="26" fillId="0" borderId="19" xfId="0" applyFont="1" applyBorder="1" applyAlignment="1">
      <alignment horizontal="left" vertical="top" wrapText="1"/>
    </xf>
    <xf numFmtId="0" fontId="26" fillId="0" borderId="20" xfId="0" applyFont="1" applyBorder="1" applyAlignment="1">
      <alignment horizontal="left" vertical="top" wrapText="1"/>
    </xf>
    <xf numFmtId="0" fontId="33" fillId="0" borderId="19" xfId="0" applyFont="1" applyBorder="1" applyAlignment="1">
      <alignment horizontal="left" vertical="top" wrapText="1"/>
    </xf>
    <xf numFmtId="0" fontId="33" fillId="0" borderId="20" xfId="0" applyFont="1" applyBorder="1" applyAlignment="1">
      <alignment horizontal="left" vertical="top" wrapText="1"/>
    </xf>
    <xf numFmtId="0" fontId="9" fillId="0" borderId="0" xfId="0" applyNumberFormat="1" applyFont="1" applyFill="1" applyAlignment="1">
      <alignment horizontal="center"/>
    </xf>
    <xf numFmtId="0" fontId="9" fillId="0" borderId="0" xfId="0" applyNumberFormat="1" applyFont="1" applyFill="1" applyAlignment="1">
      <alignment horizontal="left"/>
    </xf>
    <xf numFmtId="0" fontId="39" fillId="0" borderId="0" xfId="0" applyFont="1" applyFill="1" applyAlignment="1">
      <alignment horizontal="center" vertical="top" wrapText="1"/>
    </xf>
    <xf numFmtId="0" fontId="21" fillId="0" borderId="0" xfId="0" applyFont="1" applyFill="1" applyAlignment="1">
      <alignment horizontal="center"/>
    </xf>
    <xf numFmtId="0" fontId="11" fillId="0" borderId="0" xfId="0" applyNumberFormat="1" applyFont="1" applyFill="1" applyAlignment="1">
      <alignment horizontal="center"/>
    </xf>
    <xf numFmtId="0" fontId="4" fillId="0" borderId="0" xfId="0" applyNumberFormat="1" applyFont="1" applyFill="1" applyAlignment="1">
      <alignment horizontal="center"/>
    </xf>
    <xf numFmtId="0" fontId="13" fillId="0" borderId="0" xfId="0" applyNumberFormat="1" applyFont="1" applyFill="1" applyAlignment="1">
      <alignment horizontal="center"/>
    </xf>
    <xf numFmtId="0" fontId="51" fillId="0" borderId="0" xfId="0" applyFont="1" applyFill="1" applyAlignment="1">
      <alignment horizontal="center"/>
    </xf>
    <xf numFmtId="165" fontId="35" fillId="0" borderId="0" xfId="42" applyNumberFormat="1" applyFont="1" applyAlignment="1">
      <alignment horizontal="left"/>
    </xf>
    <xf numFmtId="165" fontId="35" fillId="0" borderId="0" xfId="42" applyNumberFormat="1" applyFont="1" applyAlignment="1">
      <alignment horizont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165" fontId="37" fillId="0" borderId="0" xfId="42" applyNumberFormat="1" applyFont="1" applyAlignment="1">
      <alignment horizontal="center"/>
    </xf>
    <xf numFmtId="0" fontId="41" fillId="0" borderId="0" xfId="0" applyFont="1" applyAlignment="1">
      <alignment horizontal="center" vertical="top"/>
    </xf>
    <xf numFmtId="0" fontId="41" fillId="0" borderId="0" xfId="0" applyFont="1" applyAlignment="1">
      <alignment horizontal="left" vertical="top"/>
    </xf>
    <xf numFmtId="0" fontId="3" fillId="0" borderId="0" xfId="0" applyFont="1" applyAlignment="1">
      <alignment horizontal="center" vertical="top" wrapText="1"/>
    </xf>
    <xf numFmtId="0" fontId="8" fillId="0" borderId="0" xfId="0" applyFont="1" applyAlignment="1">
      <alignment horizontal="center"/>
    </xf>
    <xf numFmtId="0" fontId="10" fillId="0" borderId="0" xfId="0" applyFont="1" applyAlignment="1">
      <alignment horizontal="center"/>
    </xf>
    <xf numFmtId="0" fontId="7" fillId="0" borderId="0" xfId="0" applyFont="1" applyAlignment="1">
      <alignment horizontal="center"/>
    </xf>
    <xf numFmtId="0" fontId="4" fillId="0" borderId="11" xfId="0" applyFont="1" applyBorder="1" applyAlignment="1">
      <alignment horizontal="center" vertical="center" wrapText="1"/>
    </xf>
    <xf numFmtId="0" fontId="4" fillId="0" borderId="11" xfId="0" applyFont="1" applyBorder="1" applyAlignment="1">
      <alignment horizontal="center"/>
    </xf>
    <xf numFmtId="0" fontId="9" fillId="0" borderId="0" xfId="0" applyNumberFormat="1" applyFont="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11" fillId="0" borderId="0" xfId="0" applyNumberFormat="1" applyFont="1" applyAlignment="1">
      <alignment horizontal="center"/>
    </xf>
    <xf numFmtId="0" fontId="13" fillId="0" borderId="0" xfId="0" applyNumberFormat="1" applyFont="1" applyAlignment="1">
      <alignment horizontal="center"/>
    </xf>
    <xf numFmtId="0" fontId="58" fillId="0" borderId="0" xfId="0" applyFont="1" applyAlignment="1">
      <alignment wrapText="1"/>
    </xf>
    <xf numFmtId="0" fontId="9" fillId="0" borderId="0" xfId="0" applyFont="1" applyAlignment="1">
      <alignment horizontal="left"/>
    </xf>
    <xf numFmtId="0" fontId="3" fillId="0" borderId="16"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4" fillId="0" borderId="0" xfId="0" applyFont="1" applyAlignment="1">
      <alignment wrapText="1"/>
    </xf>
    <xf numFmtId="0" fontId="3" fillId="0" borderId="0" xfId="0" applyFont="1" applyAlignment="1">
      <alignment horizontal="center" wrapText="1"/>
    </xf>
    <xf numFmtId="0" fontId="4" fillId="0" borderId="0" xfId="0" applyFont="1" applyAlignment="1">
      <alignment horizontal="center"/>
    </xf>
    <xf numFmtId="0" fontId="36" fillId="0" borderId="0" xfId="0" applyFont="1" applyAlignment="1">
      <alignment horizontal="justify"/>
    </xf>
    <xf numFmtId="0" fontId="7" fillId="0" borderId="0" xfId="0" applyFont="1" applyAlignment="1">
      <alignment horizontal="justify"/>
    </xf>
    <xf numFmtId="0" fontId="18" fillId="0" borderId="0" xfId="0" applyFont="1" applyAlignment="1">
      <alignment horizontal="center" wrapText="1"/>
    </xf>
    <xf numFmtId="0" fontId="9" fillId="0" borderId="0" xfId="0" applyFont="1" applyAlignment="1">
      <alignment horizontal="left" wrapText="1"/>
    </xf>
    <xf numFmtId="0" fontId="4" fillId="0" borderId="0" xfId="0" applyFont="1" applyAlignment="1">
      <alignment horizontal="left" wrapText="1"/>
    </xf>
    <xf numFmtId="0" fontId="6" fillId="0" borderId="0" xfId="0" applyFont="1" applyAlignment="1">
      <alignment horizontal="justify"/>
    </xf>
    <xf numFmtId="0" fontId="4" fillId="0" borderId="0" xfId="0" applyFont="1" applyAlignment="1">
      <alignment horizontal="justify"/>
    </xf>
    <xf numFmtId="0" fontId="4" fillId="0" borderId="16" xfId="0" applyFont="1" applyBorder="1" applyAlignment="1">
      <alignment horizontal="center" wrapText="1"/>
    </xf>
    <xf numFmtId="0" fontId="4" fillId="0" borderId="10" xfId="0" applyFont="1" applyBorder="1" applyAlignment="1">
      <alignment horizontal="center" wrapText="1"/>
    </xf>
    <xf numFmtId="0" fontId="6" fillId="0" borderId="0" xfId="0" applyFont="1" applyAlignment="1">
      <alignment horizontal="left" wrapText="1"/>
    </xf>
    <xf numFmtId="0" fontId="7" fillId="0" borderId="0" xfId="0" applyFont="1" applyAlignment="1">
      <alignment horizontal="left" wrapText="1"/>
    </xf>
    <xf numFmtId="0" fontId="15" fillId="0" borderId="0" xfId="0" applyFont="1" applyAlignment="1">
      <alignment/>
    </xf>
    <xf numFmtId="0" fontId="4" fillId="0" borderId="0" xfId="0" applyFont="1" applyAlignment="1">
      <alignment horizontal="justify" wrapText="1"/>
    </xf>
    <xf numFmtId="0" fontId="4" fillId="0" borderId="0" xfId="0" applyFont="1" applyAlignment="1" quotePrefix="1">
      <alignment horizontal="left" wrapText="1"/>
    </xf>
    <xf numFmtId="0" fontId="4" fillId="0" borderId="0" xfId="0" applyFont="1" applyBorder="1" applyAlignment="1">
      <alignment horizontal="left" wrapText="1"/>
    </xf>
    <xf numFmtId="0" fontId="13" fillId="0" borderId="0" xfId="0" applyFont="1" applyAlignment="1">
      <alignment horizontal="justify" wrapText="1"/>
    </xf>
    <xf numFmtId="0" fontId="4" fillId="0" borderId="0" xfId="0" applyFont="1" applyBorder="1" applyAlignment="1">
      <alignment horizontal="center" wrapText="1"/>
    </xf>
    <xf numFmtId="0" fontId="4" fillId="0" borderId="19" xfId="0" applyFont="1" applyBorder="1" applyAlignment="1">
      <alignment horizontal="center" wrapText="1"/>
    </xf>
    <xf numFmtId="0" fontId="58" fillId="0" borderId="0" xfId="0" applyFont="1" applyAlignment="1">
      <alignment horizontal="left" wrapText="1"/>
    </xf>
    <xf numFmtId="0" fontId="4" fillId="0" borderId="0" xfId="0" applyFont="1" applyAlignment="1">
      <alignment horizontal="left"/>
    </xf>
    <xf numFmtId="0" fontId="3" fillId="0" borderId="17" xfId="0" applyFont="1" applyBorder="1" applyAlignment="1">
      <alignment horizontal="center"/>
    </xf>
    <xf numFmtId="0" fontId="3" fillId="0" borderId="18"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8" fillId="0" borderId="11" xfId="0" applyFont="1" applyBorder="1" applyAlignment="1">
      <alignment horizontal="center" wrapText="1"/>
    </xf>
    <xf numFmtId="0" fontId="3" fillId="0" borderId="28" xfId="0" applyFont="1" applyBorder="1" applyAlignment="1">
      <alignment horizontal="left" wrapText="1"/>
    </xf>
    <xf numFmtId="0" fontId="3" fillId="0" borderId="29" xfId="0" applyFont="1" applyBorder="1" applyAlignment="1">
      <alignment horizontal="left" wrapText="1"/>
    </xf>
    <xf numFmtId="0" fontId="6" fillId="0" borderId="0" xfId="0" applyFont="1" applyAlignment="1">
      <alignment horizontal="justify" wrapText="1"/>
    </xf>
    <xf numFmtId="0" fontId="6" fillId="0" borderId="0" xfId="0" applyFont="1" applyAlignment="1">
      <alignment horizontal="center" wrapText="1"/>
    </xf>
    <xf numFmtId="0" fontId="3" fillId="0" borderId="0" xfId="0" applyFont="1" applyAlignment="1">
      <alignment horizontal="center"/>
    </xf>
    <xf numFmtId="0" fontId="15" fillId="0" borderId="0" xfId="0" applyFont="1" applyAlignment="1">
      <alignment horizontal="center"/>
    </xf>
    <xf numFmtId="0" fontId="3" fillId="0" borderId="38" xfId="0" applyFont="1" applyBorder="1" applyAlignment="1">
      <alignment horizontal="left" wrapText="1"/>
    </xf>
    <xf numFmtId="0" fontId="3" fillId="0" borderId="39" xfId="0" applyFont="1" applyBorder="1" applyAlignment="1">
      <alignment horizontal="left" wrapText="1"/>
    </xf>
    <xf numFmtId="0" fontId="50"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80"/>
  <sheetViews>
    <sheetView zoomScale="115" zoomScaleNormal="115" zoomScalePageLayoutView="0" workbookViewId="0" topLeftCell="A40">
      <selection activeCell="B58" sqref="B58"/>
    </sheetView>
  </sheetViews>
  <sheetFormatPr defaultColWidth="9.140625" defaultRowHeight="12.75"/>
  <cols>
    <col min="1" max="1" width="5.7109375" style="25" customWidth="1"/>
    <col min="2" max="2" width="39.7109375" style="0" customWidth="1"/>
    <col min="3" max="3" width="9.421875" style="0" customWidth="1"/>
    <col min="4" max="4" width="21.140625" style="13" customWidth="1"/>
    <col min="5" max="5" width="21.00390625" style="13" customWidth="1"/>
    <col min="6" max="6" width="15.28125" style="0" customWidth="1"/>
    <col min="7" max="7" width="15.57421875" style="0" bestFit="1" customWidth="1"/>
  </cols>
  <sheetData>
    <row r="1" spans="1:5" ht="26.25" customHeight="1">
      <c r="A1" s="345" t="s">
        <v>394</v>
      </c>
      <c r="B1" s="345"/>
      <c r="C1" s="345"/>
      <c r="D1" s="346" t="s">
        <v>43</v>
      </c>
      <c r="E1" s="346"/>
    </row>
    <row r="2" spans="1:5" ht="19.5" customHeight="1">
      <c r="A2" s="347" t="s">
        <v>273</v>
      </c>
      <c r="B2" s="347"/>
      <c r="C2" s="16"/>
      <c r="D2" s="348"/>
      <c r="E2" s="348"/>
    </row>
    <row r="3" spans="1:5" ht="15.75" customHeight="1">
      <c r="A3" s="347" t="s">
        <v>44</v>
      </c>
      <c r="B3" s="347"/>
      <c r="C3" s="16"/>
      <c r="D3" s="1"/>
      <c r="E3" s="1"/>
    </row>
    <row r="4" spans="2:5" ht="20.25" customHeight="1">
      <c r="B4" s="344" t="s">
        <v>45</v>
      </c>
      <c r="C4" s="344"/>
      <c r="D4" s="344"/>
      <c r="E4" s="344"/>
    </row>
    <row r="5" spans="2:5" ht="18.75">
      <c r="B5" s="352" t="str">
        <f>CĐKT!A5</f>
        <v>Quý II năm 2010</v>
      </c>
      <c r="C5" s="352"/>
      <c r="D5" s="352"/>
      <c r="E5" s="352"/>
    </row>
    <row r="6" spans="2:5" ht="15.75">
      <c r="B6" s="29" t="s">
        <v>46</v>
      </c>
      <c r="C6" s="29"/>
      <c r="D6" s="12"/>
      <c r="E6" s="12"/>
    </row>
    <row r="8" spans="1:5" ht="18.75" customHeight="1">
      <c r="A8" s="19" t="s">
        <v>47</v>
      </c>
      <c r="B8" s="30" t="s">
        <v>48</v>
      </c>
      <c r="C8" s="31"/>
      <c r="D8" s="32" t="s">
        <v>510</v>
      </c>
      <c r="E8" s="32" t="s">
        <v>393</v>
      </c>
    </row>
    <row r="9" spans="1:5" ht="5.25" customHeight="1">
      <c r="A9" s="33"/>
      <c r="B9" s="34"/>
      <c r="C9" s="35"/>
      <c r="D9" s="36"/>
      <c r="E9" s="36"/>
    </row>
    <row r="10" spans="1:7" ht="15.75" customHeight="1">
      <c r="A10" s="37" t="s">
        <v>630</v>
      </c>
      <c r="B10" s="38" t="s">
        <v>49</v>
      </c>
      <c r="C10" s="39"/>
      <c r="D10" s="40">
        <f>SUM(D11:D15)</f>
        <v>5099163183691</v>
      </c>
      <c r="E10" s="40">
        <f>SUM(E11:E15)</f>
        <v>5260007083404</v>
      </c>
      <c r="G10" s="15"/>
    </row>
    <row r="11" spans="1:7" ht="15.75" customHeight="1">
      <c r="A11" s="26">
        <v>1</v>
      </c>
      <c r="B11" s="41" t="s">
        <v>50</v>
      </c>
      <c r="C11" s="42"/>
      <c r="D11" s="43">
        <f>CĐKT!E9</f>
        <v>1383302959936</v>
      </c>
      <c r="E11" s="43">
        <f>+CĐKT!D9</f>
        <v>1351085275833</v>
      </c>
      <c r="G11" s="15"/>
    </row>
    <row r="12" spans="1:7" ht="15.75" customHeight="1">
      <c r="A12" s="26">
        <v>2</v>
      </c>
      <c r="B12" s="41" t="s">
        <v>51</v>
      </c>
      <c r="C12" s="42"/>
      <c r="D12" s="43">
        <f>CĐKT!E12</f>
        <v>2205000000000</v>
      </c>
      <c r="E12" s="43">
        <f>+CĐKT!D12</f>
        <v>2030000000000</v>
      </c>
      <c r="G12" s="15"/>
    </row>
    <row r="13" spans="1:7" ht="15.75" customHeight="1">
      <c r="A13" s="26">
        <v>3</v>
      </c>
      <c r="B13" s="41" t="s">
        <v>52</v>
      </c>
      <c r="C13" s="42"/>
      <c r="D13" s="43">
        <f>CĐKT!E15</f>
        <v>876954166119</v>
      </c>
      <c r="E13" s="43">
        <f>+CĐKT!D15</f>
        <v>1252869859552</v>
      </c>
      <c r="G13" s="15"/>
    </row>
    <row r="14" spans="1:7" ht="15.75" customHeight="1">
      <c r="A14" s="26">
        <v>4</v>
      </c>
      <c r="B14" s="41" t="s">
        <v>53</v>
      </c>
      <c r="C14" s="42"/>
      <c r="D14" s="43">
        <f>CĐKT!E22</f>
        <v>601820401413</v>
      </c>
      <c r="E14" s="43">
        <f>+CĐKT!D22</f>
        <v>624454246969</v>
      </c>
      <c r="G14" s="15"/>
    </row>
    <row r="15" spans="1:7" ht="15.75" customHeight="1">
      <c r="A15" s="26">
        <v>5</v>
      </c>
      <c r="B15" s="41" t="s">
        <v>54</v>
      </c>
      <c r="C15" s="42"/>
      <c r="D15" s="43">
        <f>CĐKT!E25</f>
        <v>32085656223</v>
      </c>
      <c r="E15" s="43">
        <f>+CĐKT!D25</f>
        <v>1597701050</v>
      </c>
      <c r="G15" s="15"/>
    </row>
    <row r="16" spans="1:7" ht="15.75" customHeight="1">
      <c r="A16" s="44" t="s">
        <v>631</v>
      </c>
      <c r="B16" s="38" t="s">
        <v>55</v>
      </c>
      <c r="C16" s="39"/>
      <c r="D16" s="45">
        <f>+D17+D18+D23+D24+D25</f>
        <v>6644679613900</v>
      </c>
      <c r="E16" s="45">
        <f>+E17+E18+E23+E24+E25</f>
        <v>6359682742147</v>
      </c>
      <c r="G16" s="15"/>
    </row>
    <row r="17" spans="1:7" ht="15.75" customHeight="1">
      <c r="A17" s="26">
        <v>1</v>
      </c>
      <c r="B17" s="41" t="s">
        <v>56</v>
      </c>
      <c r="C17" s="42"/>
      <c r="D17" s="43">
        <f>CĐKT!D31</f>
        <v>0</v>
      </c>
      <c r="E17" s="43"/>
      <c r="G17" s="15"/>
    </row>
    <row r="18" spans="1:7" ht="15.75" customHeight="1">
      <c r="A18" s="26">
        <v>2</v>
      </c>
      <c r="B18" s="41" t="s">
        <v>57</v>
      </c>
      <c r="C18" s="42"/>
      <c r="D18" s="43">
        <f>SUM(D19:D22)</f>
        <v>4452376164947</v>
      </c>
      <c r="E18" s="43">
        <f>SUM(E19:E22)</f>
        <v>3999703948844</v>
      </c>
      <c r="G18" s="15"/>
    </row>
    <row r="19" spans="1:7" ht="15.75" customHeight="1">
      <c r="A19" s="26"/>
      <c r="B19" s="46" t="s">
        <v>58</v>
      </c>
      <c r="C19" s="47"/>
      <c r="D19" s="48">
        <f>CĐKT!E39</f>
        <v>4230318936946</v>
      </c>
      <c r="E19" s="48">
        <f>+CĐKT!D39</f>
        <v>3786338570714</v>
      </c>
      <c r="G19" s="15"/>
    </row>
    <row r="20" spans="1:7" ht="15.75" customHeight="1">
      <c r="A20" s="26"/>
      <c r="B20" s="46" t="s">
        <v>59</v>
      </c>
      <c r="C20" s="47"/>
      <c r="D20" s="49">
        <f>CĐKT!E45</f>
        <v>38299406924</v>
      </c>
      <c r="E20" s="49">
        <f>+CĐKT!D45</f>
        <v>35758268141</v>
      </c>
      <c r="G20" s="15"/>
    </row>
    <row r="21" spans="1:7" ht="15.75" customHeight="1">
      <c r="A21" s="26"/>
      <c r="B21" s="46" t="s">
        <v>60</v>
      </c>
      <c r="C21" s="47"/>
      <c r="D21" s="48"/>
      <c r="E21" s="48"/>
      <c r="G21" s="15"/>
    </row>
    <row r="22" spans="1:7" ht="15.75" customHeight="1">
      <c r="A22" s="26"/>
      <c r="B22" s="46" t="s">
        <v>61</v>
      </c>
      <c r="C22" s="47"/>
      <c r="D22" s="48">
        <f>CĐKT!E48</f>
        <v>183757821077</v>
      </c>
      <c r="E22" s="48">
        <f>+CĐKT!D48</f>
        <v>177607109989</v>
      </c>
      <c r="G22" s="15"/>
    </row>
    <row r="23" spans="1:7" ht="15.75" customHeight="1">
      <c r="A23" s="26">
        <v>3</v>
      </c>
      <c r="B23" s="41" t="s">
        <v>62</v>
      </c>
      <c r="C23" s="42"/>
      <c r="D23" s="43"/>
      <c r="E23" s="43"/>
      <c r="G23" s="15"/>
    </row>
    <row r="24" spans="1:7" ht="15.75" customHeight="1">
      <c r="A24" s="26">
        <v>4</v>
      </c>
      <c r="B24" s="41" t="s">
        <v>63</v>
      </c>
      <c r="C24" s="42"/>
      <c r="D24" s="43">
        <f>CĐKT!E52</f>
        <v>1869919462500</v>
      </c>
      <c r="E24" s="43">
        <f>+CĐKT!D52</f>
        <v>2035364579900</v>
      </c>
      <c r="G24" s="15"/>
    </row>
    <row r="25" spans="1:7" ht="15.75" customHeight="1">
      <c r="A25" s="26">
        <v>5</v>
      </c>
      <c r="B25" s="41" t="s">
        <v>64</v>
      </c>
      <c r="C25" s="42"/>
      <c r="D25" s="43">
        <f>CĐKT!E57</f>
        <v>322383986453</v>
      </c>
      <c r="E25" s="43">
        <f>+CĐKT!D57</f>
        <v>324614213403</v>
      </c>
      <c r="G25" s="15"/>
    </row>
    <row r="26" spans="1:7" ht="21" customHeight="1">
      <c r="A26" s="104" t="s">
        <v>65</v>
      </c>
      <c r="B26" s="121" t="s">
        <v>66</v>
      </c>
      <c r="C26" s="108"/>
      <c r="D26" s="109">
        <f>D10+D16</f>
        <v>11743842797591</v>
      </c>
      <c r="E26" s="109">
        <f>+E10+E16</f>
        <v>11619689825551</v>
      </c>
      <c r="G26" s="15"/>
    </row>
    <row r="27" spans="1:7" ht="6" customHeight="1">
      <c r="A27" s="50" t="s">
        <v>67</v>
      </c>
      <c r="B27" s="41"/>
      <c r="C27" s="42"/>
      <c r="D27" s="51"/>
      <c r="E27" s="51"/>
      <c r="G27" s="15"/>
    </row>
    <row r="28" spans="1:7" ht="15.75" customHeight="1">
      <c r="A28" s="44" t="s">
        <v>68</v>
      </c>
      <c r="B28" s="38" t="s">
        <v>69</v>
      </c>
      <c r="C28" s="39"/>
      <c r="D28" s="45">
        <f>SUM(D29:D30)</f>
        <v>7426842696286</v>
      </c>
      <c r="E28" s="45">
        <f>SUM(E29:E30)</f>
        <v>7285642567790</v>
      </c>
      <c r="G28" s="15"/>
    </row>
    <row r="29" spans="1:7" ht="15.75" customHeight="1">
      <c r="A29" s="26">
        <v>1</v>
      </c>
      <c r="B29" s="41" t="s">
        <v>70</v>
      </c>
      <c r="C29" s="42"/>
      <c r="D29" s="43">
        <f>CĐKT!E64</f>
        <v>904117838832</v>
      </c>
      <c r="E29" s="43">
        <f>+CĐKT!D64</f>
        <v>949291893448</v>
      </c>
      <c r="G29" s="15"/>
    </row>
    <row r="30" spans="1:7" ht="15.75" customHeight="1">
      <c r="A30" s="26">
        <v>2</v>
      </c>
      <c r="B30" s="41" t="s">
        <v>71</v>
      </c>
      <c r="C30" s="42"/>
      <c r="D30" s="43">
        <f>CĐKT!E76</f>
        <v>6522724857454</v>
      </c>
      <c r="E30" s="43">
        <f>+CĐKT!D76</f>
        <v>6336350674342</v>
      </c>
      <c r="G30" s="15"/>
    </row>
    <row r="31" spans="1:7" ht="15.75" customHeight="1">
      <c r="A31" s="44" t="s">
        <v>72</v>
      </c>
      <c r="B31" s="38" t="s">
        <v>73</v>
      </c>
      <c r="C31" s="39"/>
      <c r="D31" s="52">
        <f>+D32+D41</f>
        <v>4317000101305</v>
      </c>
      <c r="E31" s="52">
        <f>+E32+E41</f>
        <v>4316369782024</v>
      </c>
      <c r="G31" s="15"/>
    </row>
    <row r="32" spans="1:7" ht="15.75" customHeight="1">
      <c r="A32" s="26">
        <v>1</v>
      </c>
      <c r="B32" s="41" t="s">
        <v>73</v>
      </c>
      <c r="C32" s="42"/>
      <c r="D32" s="43">
        <f>SUM(D33:D40)</f>
        <v>4317000101305</v>
      </c>
      <c r="E32" s="43">
        <f>SUM(E33:E40)</f>
        <v>4316369782024</v>
      </c>
      <c r="G32" s="15"/>
    </row>
    <row r="33" spans="1:7" ht="15.75" customHeight="1">
      <c r="A33" s="26"/>
      <c r="B33" s="41" t="s">
        <v>74</v>
      </c>
      <c r="C33" s="42"/>
      <c r="D33" s="43">
        <f>CĐKT!E88</f>
        <v>3262350000000</v>
      </c>
      <c r="E33" s="43">
        <f>CĐKT!D88</f>
        <v>3262350000000</v>
      </c>
      <c r="G33" s="15"/>
    </row>
    <row r="34" spans="1:7" ht="15.75" customHeight="1">
      <c r="A34" s="26"/>
      <c r="B34" s="41" t="s">
        <v>75</v>
      </c>
      <c r="C34" s="42"/>
      <c r="D34" s="53"/>
      <c r="E34" s="53"/>
      <c r="G34" s="15"/>
    </row>
    <row r="35" spans="1:7" ht="15.75" customHeight="1">
      <c r="A35" s="26"/>
      <c r="B35" s="41" t="s">
        <v>623</v>
      </c>
      <c r="C35" s="42"/>
      <c r="D35" s="62">
        <f>CĐKT!E91</f>
        <v>-65004299580</v>
      </c>
      <c r="E35" s="110">
        <f>+CĐKT!D91</f>
        <v>-65004299580</v>
      </c>
      <c r="G35" s="15"/>
    </row>
    <row r="36" spans="1:7" ht="15.75" customHeight="1">
      <c r="A36" s="26"/>
      <c r="B36" s="41" t="s">
        <v>76</v>
      </c>
      <c r="C36" s="42"/>
      <c r="D36" s="43"/>
      <c r="E36" s="43"/>
      <c r="G36" s="15"/>
    </row>
    <row r="37" spans="1:7" ht="15.75" customHeight="1">
      <c r="A37" s="26"/>
      <c r="B37" s="41" t="s">
        <v>77</v>
      </c>
      <c r="C37" s="42"/>
      <c r="D37" s="43"/>
      <c r="E37" s="43"/>
      <c r="G37" s="15"/>
    </row>
    <row r="38" spans="1:7" ht="15.75" customHeight="1">
      <c r="A38" s="26"/>
      <c r="B38" s="41" t="s">
        <v>78</v>
      </c>
      <c r="C38" s="42"/>
      <c r="D38" s="43">
        <f>CĐKT!E94+CĐKT!E95</f>
        <v>362100000000</v>
      </c>
      <c r="E38" s="43">
        <f>CĐKT!D94+CĐKT!D95</f>
        <v>344422524263</v>
      </c>
      <c r="G38" s="15"/>
    </row>
    <row r="39" spans="1:7" ht="15.75" customHeight="1">
      <c r="A39" s="26"/>
      <c r="B39" s="41" t="s">
        <v>79</v>
      </c>
      <c r="C39" s="42"/>
      <c r="D39" s="53">
        <f>CĐKT!E97</f>
        <v>757554400885</v>
      </c>
      <c r="E39" s="53">
        <f>CĐKT!D97</f>
        <v>774601557341</v>
      </c>
      <c r="G39" s="15"/>
    </row>
    <row r="40" spans="1:7" ht="15.75" customHeight="1">
      <c r="A40" s="26"/>
      <c r="B40" s="41" t="s">
        <v>80</v>
      </c>
      <c r="C40" s="42"/>
      <c r="D40" s="53"/>
      <c r="E40" s="53"/>
      <c r="G40" s="15"/>
    </row>
    <row r="41" spans="1:7" ht="15.75" customHeight="1">
      <c r="A41" s="26">
        <v>3</v>
      </c>
      <c r="B41" s="41" t="s">
        <v>81</v>
      </c>
      <c r="C41" s="42"/>
      <c r="D41" s="43">
        <f>+D42+D43+D44</f>
        <v>0</v>
      </c>
      <c r="E41" s="43">
        <f>+E42+E43+E44</f>
        <v>0</v>
      </c>
      <c r="G41" s="15"/>
    </row>
    <row r="42" spans="1:7" ht="15.75" customHeight="1">
      <c r="A42" s="26"/>
      <c r="B42" s="41" t="s">
        <v>82</v>
      </c>
      <c r="C42" s="42"/>
      <c r="D42" s="43">
        <f>CĐKT!E102</f>
        <v>0</v>
      </c>
      <c r="E42" s="43">
        <f>+CĐKT!D102</f>
        <v>0</v>
      </c>
      <c r="G42" s="15"/>
    </row>
    <row r="43" spans="1:7" ht="15.75" customHeight="1">
      <c r="A43" s="26"/>
      <c r="B43" s="41" t="s">
        <v>83</v>
      </c>
      <c r="C43" s="42"/>
      <c r="D43" s="43"/>
      <c r="E43" s="43"/>
      <c r="G43" s="15"/>
    </row>
    <row r="44" spans="1:7" ht="15.75" customHeight="1">
      <c r="A44" s="26"/>
      <c r="B44" s="41" t="s">
        <v>84</v>
      </c>
      <c r="C44" s="42"/>
      <c r="D44" s="43"/>
      <c r="E44" s="43"/>
      <c r="G44" s="15"/>
    </row>
    <row r="45" spans="1:7" ht="22.5" customHeight="1">
      <c r="A45" s="104" t="s">
        <v>85</v>
      </c>
      <c r="B45" s="105" t="s">
        <v>86</v>
      </c>
      <c r="C45" s="106"/>
      <c r="D45" s="107">
        <f>+D28+D31</f>
        <v>11743842797591</v>
      </c>
      <c r="E45" s="107">
        <f>+E28+E31</f>
        <v>11602012349814</v>
      </c>
      <c r="G45" s="15"/>
    </row>
    <row r="46" ht="12.75">
      <c r="D46" s="13">
        <f>+D45-D26</f>
        <v>0</v>
      </c>
    </row>
    <row r="47" spans="1:5" ht="15.75">
      <c r="A47"/>
      <c r="B47" s="353" t="s">
        <v>87</v>
      </c>
      <c r="C47" s="353"/>
      <c r="D47" s="353"/>
      <c r="E47" s="353"/>
    </row>
    <row r="48" spans="1:5" ht="22.5" customHeight="1">
      <c r="A48"/>
      <c r="B48" s="2"/>
      <c r="C48" s="2"/>
      <c r="D48" s="3"/>
      <c r="E48" t="s">
        <v>88</v>
      </c>
    </row>
    <row r="49" spans="1:5" ht="26.25" customHeight="1">
      <c r="A49" s="19" t="s">
        <v>89</v>
      </c>
      <c r="B49" s="30" t="s">
        <v>90</v>
      </c>
      <c r="C49" s="31"/>
      <c r="D49" s="19" t="s">
        <v>91</v>
      </c>
      <c r="E49" s="19" t="s">
        <v>92</v>
      </c>
    </row>
    <row r="50" spans="1:6" ht="18.75" customHeight="1">
      <c r="A50" s="54"/>
      <c r="B50" s="55"/>
      <c r="C50" s="56"/>
      <c r="D50" s="123"/>
      <c r="E50" s="122"/>
      <c r="F50" s="124"/>
    </row>
    <row r="51" spans="1:5" ht="18.75" customHeight="1">
      <c r="A51" s="26">
        <v>1</v>
      </c>
      <c r="B51" s="41" t="s">
        <v>93</v>
      </c>
      <c r="C51" s="42"/>
      <c r="D51" s="57">
        <f>+KQKD!D11</f>
        <v>1181810533462</v>
      </c>
      <c r="E51" s="57">
        <f>+KQKD!F11</f>
        <v>2264438663240</v>
      </c>
    </row>
    <row r="52" spans="1:5" ht="18.75" customHeight="1">
      <c r="A52" s="26">
        <v>2</v>
      </c>
      <c r="B52" s="41" t="s">
        <v>94</v>
      </c>
      <c r="C52" s="42"/>
      <c r="D52" s="58">
        <v>0</v>
      </c>
      <c r="E52" s="58">
        <v>0</v>
      </c>
    </row>
    <row r="53" spans="1:5" ht="18.75" customHeight="1">
      <c r="A53" s="26">
        <v>3</v>
      </c>
      <c r="B53" s="41" t="s">
        <v>95</v>
      </c>
      <c r="C53" s="42"/>
      <c r="D53" s="57">
        <f>+D51-D52</f>
        <v>1181810533462</v>
      </c>
      <c r="E53" s="57">
        <f>+E51-E52</f>
        <v>2264438663240</v>
      </c>
    </row>
    <row r="54" spans="1:5" ht="18.75" customHeight="1">
      <c r="A54" s="26">
        <v>4</v>
      </c>
      <c r="B54" s="41" t="s">
        <v>96</v>
      </c>
      <c r="C54" s="42"/>
      <c r="D54" s="57">
        <f>+KQKD!D14</f>
        <v>979294101493</v>
      </c>
      <c r="E54" s="57">
        <f>+KQKD!F14</f>
        <v>1879845400725</v>
      </c>
    </row>
    <row r="55" spans="1:5" s="61" customFormat="1" ht="18.75" customHeight="1">
      <c r="A55" s="59">
        <v>5</v>
      </c>
      <c r="B55" s="354" t="s">
        <v>97</v>
      </c>
      <c r="C55" s="355"/>
      <c r="D55" s="60">
        <f>+D53-D54</f>
        <v>202516431969</v>
      </c>
      <c r="E55" s="60">
        <f>+E53-E54</f>
        <v>384593262515</v>
      </c>
    </row>
    <row r="56" spans="1:5" ht="18.75" customHeight="1">
      <c r="A56" s="26">
        <v>6</v>
      </c>
      <c r="B56" s="41" t="s">
        <v>98</v>
      </c>
      <c r="C56" s="42"/>
      <c r="D56" s="57">
        <f>+KQKD!D16</f>
        <v>90637220995</v>
      </c>
      <c r="E56" s="57">
        <f>+KQKD!F16</f>
        <v>225998796183</v>
      </c>
    </row>
    <row r="57" spans="1:5" ht="18.75" customHeight="1">
      <c r="A57" s="26">
        <v>7</v>
      </c>
      <c r="B57" s="41" t="s">
        <v>99</v>
      </c>
      <c r="C57" s="42"/>
      <c r="D57" s="57">
        <f>+KQKD!D17</f>
        <v>47588176531</v>
      </c>
      <c r="E57" s="57">
        <f>+KQKD!F17</f>
        <v>110763195987</v>
      </c>
    </row>
    <row r="58" spans="1:5" ht="18.75" customHeight="1">
      <c r="A58" s="26">
        <v>8</v>
      </c>
      <c r="B58" s="41" t="s">
        <v>100</v>
      </c>
      <c r="C58" s="42"/>
      <c r="D58" s="58">
        <v>0</v>
      </c>
      <c r="E58" s="58">
        <v>0</v>
      </c>
    </row>
    <row r="59" spans="1:5" ht="18.75" customHeight="1">
      <c r="A59" s="26">
        <v>9</v>
      </c>
      <c r="B59" s="41" t="s">
        <v>101</v>
      </c>
      <c r="C59" s="42"/>
      <c r="D59" s="62">
        <f>+KQKD!D20</f>
        <v>18024183191</v>
      </c>
      <c r="E59" s="62">
        <f>+KQKD!F20</f>
        <v>37051007541</v>
      </c>
    </row>
    <row r="60" spans="1:5" ht="18.75" customHeight="1">
      <c r="A60" s="59">
        <v>10</v>
      </c>
      <c r="B60" s="63" t="s">
        <v>102</v>
      </c>
      <c r="C60" s="64"/>
      <c r="D60" s="65">
        <f>+D55+D56-D57-D58-D59</f>
        <v>227541293242</v>
      </c>
      <c r="E60" s="65">
        <f>+E55+E56-E57-E58-E59</f>
        <v>462777855170</v>
      </c>
    </row>
    <row r="61" spans="1:5" ht="18.75" customHeight="1">
      <c r="A61" s="26">
        <v>11</v>
      </c>
      <c r="B61" s="41" t="s">
        <v>103</v>
      </c>
      <c r="C61" s="42"/>
      <c r="D61" s="62">
        <f>+KQKD!D22</f>
        <v>1470655257</v>
      </c>
      <c r="E61" s="62">
        <f>+KQKD!F22</f>
        <v>2199920087</v>
      </c>
    </row>
    <row r="62" spans="1:5" ht="18.75" customHeight="1">
      <c r="A62" s="26">
        <v>12</v>
      </c>
      <c r="B62" s="41" t="s">
        <v>104</v>
      </c>
      <c r="C62" s="42"/>
      <c r="D62" s="62">
        <f>+KQKD!D23</f>
        <v>1110163936</v>
      </c>
      <c r="E62" s="62">
        <f>+KQKD!F23</f>
        <v>2467997828</v>
      </c>
    </row>
    <row r="63" spans="1:5" s="61" customFormat="1" ht="18.75" customHeight="1">
      <c r="A63" s="59">
        <v>13</v>
      </c>
      <c r="B63" s="63" t="s">
        <v>105</v>
      </c>
      <c r="C63" s="64"/>
      <c r="D63" s="65">
        <f>+D61-D62</f>
        <v>360491321</v>
      </c>
      <c r="E63" s="65">
        <f>+E61-E62</f>
        <v>-268077741</v>
      </c>
    </row>
    <row r="64" spans="1:5" ht="18.75" customHeight="1">
      <c r="A64" s="69">
        <v>14</v>
      </c>
      <c r="B64" s="70" t="s">
        <v>106</v>
      </c>
      <c r="C64" s="71"/>
      <c r="D64" s="72">
        <f>+D63+D60</f>
        <v>227901784563</v>
      </c>
      <c r="E64" s="72">
        <f>+E63+E60</f>
        <v>462509777429</v>
      </c>
    </row>
    <row r="65" spans="1:5" ht="18.75" customHeight="1">
      <c r="A65" s="26">
        <v>15</v>
      </c>
      <c r="B65" s="41" t="s">
        <v>107</v>
      </c>
      <c r="C65" s="42"/>
      <c r="D65" s="58">
        <v>0</v>
      </c>
      <c r="E65" s="58">
        <v>0</v>
      </c>
    </row>
    <row r="66" spans="1:5" ht="18.75" customHeight="1">
      <c r="A66" s="26">
        <v>16</v>
      </c>
      <c r="B66" s="41" t="s">
        <v>108</v>
      </c>
      <c r="C66" s="42"/>
      <c r="D66" s="62">
        <f>+KQKD!D27</f>
        <v>-2925000000</v>
      </c>
      <c r="E66" s="62">
        <f>+KQKD!F27</f>
        <v>-2925000000</v>
      </c>
    </row>
    <row r="67" spans="1:5" ht="18.75" customHeight="1">
      <c r="A67" s="69">
        <v>17</v>
      </c>
      <c r="B67" s="356" t="s">
        <v>109</v>
      </c>
      <c r="C67" s="357"/>
      <c r="D67" s="73">
        <f>+D64-D65-D66</f>
        <v>230826784563</v>
      </c>
      <c r="E67" s="73">
        <f>+E64-E65-E66</f>
        <v>465434777429</v>
      </c>
    </row>
    <row r="68" spans="1:5" ht="18.75" customHeight="1">
      <c r="A68" s="26">
        <v>18</v>
      </c>
      <c r="B68" s="41" t="s">
        <v>110</v>
      </c>
      <c r="C68" s="42"/>
      <c r="D68" s="120"/>
      <c r="E68" s="120"/>
    </row>
    <row r="69" spans="1:5" ht="18.75" customHeight="1">
      <c r="A69" s="14">
        <v>19</v>
      </c>
      <c r="B69" s="66" t="s">
        <v>111</v>
      </c>
      <c r="C69" s="67"/>
      <c r="D69" s="68"/>
      <c r="E69" s="68"/>
    </row>
    <row r="70" ht="12.75">
      <c r="A70"/>
    </row>
    <row r="71" spans="4:5" ht="18.75">
      <c r="D71" s="351" t="str">
        <f>+CĐKT!D118</f>
        <v>Ngày 22 tháng 07 năm 2010</v>
      </c>
      <c r="E71" s="351"/>
    </row>
    <row r="72" spans="4:5" ht="16.5">
      <c r="D72" s="349" t="s">
        <v>653</v>
      </c>
      <c r="E72" s="349"/>
    </row>
    <row r="73" ht="15.75">
      <c r="E73" s="21"/>
    </row>
    <row r="74" ht="15.75">
      <c r="E74" s="21"/>
    </row>
    <row r="75" ht="15.75">
      <c r="E75" s="21"/>
    </row>
    <row r="76" ht="15.75">
      <c r="E76" s="21"/>
    </row>
    <row r="77" ht="15.75">
      <c r="E77" s="21"/>
    </row>
    <row r="78" ht="15.75">
      <c r="E78" s="21"/>
    </row>
    <row r="79" ht="15.75">
      <c r="E79" s="21"/>
    </row>
    <row r="80" spans="4:5" ht="18.75">
      <c r="D80" s="350" t="s">
        <v>134</v>
      </c>
      <c r="E80" s="350"/>
    </row>
  </sheetData>
  <sheetProtection/>
  <mergeCells count="13">
    <mergeCell ref="D72:E72"/>
    <mergeCell ref="D80:E80"/>
    <mergeCell ref="D71:E71"/>
    <mergeCell ref="B5:E5"/>
    <mergeCell ref="B47:E47"/>
    <mergeCell ref="B55:C55"/>
    <mergeCell ref="B67:C67"/>
    <mergeCell ref="B4:E4"/>
    <mergeCell ref="A1:C1"/>
    <mergeCell ref="D1:E1"/>
    <mergeCell ref="A2:B2"/>
    <mergeCell ref="D2:E2"/>
    <mergeCell ref="A3:B3"/>
  </mergeCells>
  <printOptions horizontalCentered="1"/>
  <pageMargins left="0.31" right="0.13" top="0.78" bottom="0.86" header="0.5" footer="0.5"/>
  <pageSetup horizontalDpi="300" verticalDpi="300" orientation="portrait" paperSize="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1:F125"/>
  <sheetViews>
    <sheetView zoomScalePageLayoutView="0" workbookViewId="0" topLeftCell="A40">
      <selection activeCell="D8" sqref="D8:E116"/>
    </sheetView>
  </sheetViews>
  <sheetFormatPr defaultColWidth="6.8515625" defaultRowHeight="12.75"/>
  <cols>
    <col min="1" max="1" width="57.421875" style="287" customWidth="1"/>
    <col min="2" max="3" width="8.140625" style="342" customWidth="1"/>
    <col min="4" max="4" width="26.28125" style="287" customWidth="1"/>
    <col min="5" max="5" width="28.28125" style="287" customWidth="1"/>
    <col min="6" max="16384" width="6.8515625" style="287" customWidth="1"/>
  </cols>
  <sheetData>
    <row r="1" spans="1:5" ht="17.25" customHeight="1">
      <c r="A1" s="284" t="s">
        <v>394</v>
      </c>
      <c r="B1" s="285"/>
      <c r="C1" s="286"/>
      <c r="D1" s="360" t="s">
        <v>659</v>
      </c>
      <c r="E1" s="360"/>
    </row>
    <row r="2" spans="1:5" ht="24" customHeight="1">
      <c r="A2" s="288" t="s">
        <v>140</v>
      </c>
      <c r="B2" s="365"/>
      <c r="C2" s="365"/>
      <c r="D2" s="360"/>
      <c r="E2" s="360"/>
    </row>
    <row r="3" spans="1:5" ht="9" customHeight="1">
      <c r="A3" s="288"/>
      <c r="B3" s="285"/>
      <c r="C3" s="286"/>
      <c r="D3" s="289"/>
      <c r="E3" s="290"/>
    </row>
    <row r="4" spans="1:5" ht="16.5" customHeight="1">
      <c r="A4" s="362" t="s">
        <v>232</v>
      </c>
      <c r="B4" s="362"/>
      <c r="C4" s="362"/>
      <c r="D4" s="362"/>
      <c r="E4" s="362"/>
    </row>
    <row r="5" spans="1:5" ht="15.75" customHeight="1">
      <c r="A5" s="364" t="s">
        <v>711</v>
      </c>
      <c r="B5" s="364"/>
      <c r="C5" s="364"/>
      <c r="D5" s="364"/>
      <c r="E5" s="364"/>
    </row>
    <row r="6" spans="1:5" ht="6.75" customHeight="1">
      <c r="A6" s="363"/>
      <c r="B6" s="363"/>
      <c r="C6" s="363"/>
      <c r="D6" s="363"/>
      <c r="E6" s="363"/>
    </row>
    <row r="7" spans="1:5" ht="25.5" customHeight="1">
      <c r="A7" s="291" t="s">
        <v>658</v>
      </c>
      <c r="B7" s="292" t="s">
        <v>138</v>
      </c>
      <c r="C7" s="292" t="s">
        <v>141</v>
      </c>
      <c r="D7" s="293" t="s">
        <v>657</v>
      </c>
      <c r="E7" s="293" t="s">
        <v>142</v>
      </c>
    </row>
    <row r="8" spans="1:5" s="297" customFormat="1" ht="14.25">
      <c r="A8" s="294" t="s">
        <v>143</v>
      </c>
      <c r="B8" s="295">
        <v>100</v>
      </c>
      <c r="C8" s="295"/>
      <c r="D8" s="296">
        <v>5260007083404</v>
      </c>
      <c r="E8" s="296">
        <v>5099163183691</v>
      </c>
    </row>
    <row r="9" spans="1:5" ht="14.25">
      <c r="A9" s="298" t="s">
        <v>144</v>
      </c>
      <c r="B9" s="299">
        <v>110</v>
      </c>
      <c r="C9" s="299"/>
      <c r="D9" s="300">
        <v>1351085275833</v>
      </c>
      <c r="E9" s="300">
        <v>1383302959936</v>
      </c>
    </row>
    <row r="10" spans="1:5" ht="15">
      <c r="A10" s="301" t="s">
        <v>145</v>
      </c>
      <c r="B10" s="302">
        <v>111</v>
      </c>
      <c r="C10" s="302" t="s">
        <v>537</v>
      </c>
      <c r="D10" s="303">
        <v>60085275833</v>
      </c>
      <c r="E10" s="303">
        <v>24102959936</v>
      </c>
    </row>
    <row r="11" spans="1:5" ht="15">
      <c r="A11" s="301" t="s">
        <v>146</v>
      </c>
      <c r="B11" s="302">
        <v>112</v>
      </c>
      <c r="C11" s="302"/>
      <c r="D11" s="303">
        <v>1291000000000</v>
      </c>
      <c r="E11" s="303">
        <v>1359200000000</v>
      </c>
    </row>
    <row r="12" spans="1:5" ht="14.25">
      <c r="A12" s="298" t="s">
        <v>147</v>
      </c>
      <c r="B12" s="299">
        <v>120</v>
      </c>
      <c r="C12" s="299" t="s">
        <v>538</v>
      </c>
      <c r="D12" s="300">
        <v>2030000000000</v>
      </c>
      <c r="E12" s="300">
        <v>2205000000000</v>
      </c>
    </row>
    <row r="13" spans="1:5" ht="15">
      <c r="A13" s="301" t="s">
        <v>148</v>
      </c>
      <c r="B13" s="302">
        <v>121</v>
      </c>
      <c r="C13" s="302"/>
      <c r="D13" s="303">
        <v>2030000000000</v>
      </c>
      <c r="E13" s="303">
        <v>2205000000000</v>
      </c>
    </row>
    <row r="14" spans="1:5" ht="15">
      <c r="A14" s="301" t="s">
        <v>149</v>
      </c>
      <c r="B14" s="302">
        <v>129</v>
      </c>
      <c r="C14" s="302"/>
      <c r="D14" s="303">
        <v>0</v>
      </c>
      <c r="E14" s="303">
        <v>0</v>
      </c>
    </row>
    <row r="15" spans="1:5" ht="14.25">
      <c r="A15" s="298" t="s">
        <v>150</v>
      </c>
      <c r="B15" s="299">
        <v>130</v>
      </c>
      <c r="C15" s="299"/>
      <c r="D15" s="300">
        <v>1252869859552</v>
      </c>
      <c r="E15" s="300">
        <v>876954166119</v>
      </c>
    </row>
    <row r="16" spans="1:5" ht="15">
      <c r="A16" s="301" t="s">
        <v>151</v>
      </c>
      <c r="B16" s="302">
        <v>131</v>
      </c>
      <c r="C16" s="302"/>
      <c r="D16" s="303">
        <v>1241481233479</v>
      </c>
      <c r="E16" s="303">
        <v>867117307022</v>
      </c>
    </row>
    <row r="17" spans="1:5" ht="15">
      <c r="A17" s="301" t="s">
        <v>152</v>
      </c>
      <c r="B17" s="302">
        <v>132</v>
      </c>
      <c r="C17" s="302"/>
      <c r="D17" s="303">
        <v>11097456181</v>
      </c>
      <c r="E17" s="303">
        <v>9803833558</v>
      </c>
    </row>
    <row r="18" spans="1:5" ht="15">
      <c r="A18" s="301" t="s">
        <v>153</v>
      </c>
      <c r="B18" s="302">
        <v>133</v>
      </c>
      <c r="C18" s="302"/>
      <c r="D18" s="303">
        <v>0</v>
      </c>
      <c r="E18" s="303">
        <v>0</v>
      </c>
    </row>
    <row r="19" spans="1:5" ht="15">
      <c r="A19" s="301" t="s">
        <v>154</v>
      </c>
      <c r="B19" s="302">
        <v>134</v>
      </c>
      <c r="C19" s="302"/>
      <c r="D19" s="303">
        <v>0</v>
      </c>
      <c r="E19" s="303">
        <v>0</v>
      </c>
    </row>
    <row r="20" spans="1:5" ht="15">
      <c r="A20" s="301" t="s">
        <v>155</v>
      </c>
      <c r="B20" s="302">
        <v>135</v>
      </c>
      <c r="C20" s="302" t="s">
        <v>539</v>
      </c>
      <c r="D20" s="303">
        <v>291169892</v>
      </c>
      <c r="E20" s="303">
        <v>33025539</v>
      </c>
    </row>
    <row r="21" spans="1:5" ht="15">
      <c r="A21" s="301" t="s">
        <v>156</v>
      </c>
      <c r="B21" s="302">
        <v>139</v>
      </c>
      <c r="C21" s="302"/>
      <c r="D21" s="303">
        <v>0</v>
      </c>
      <c r="E21" s="303">
        <v>0</v>
      </c>
    </row>
    <row r="22" spans="1:5" ht="14.25">
      <c r="A22" s="298" t="s">
        <v>157</v>
      </c>
      <c r="B22" s="299">
        <v>140</v>
      </c>
      <c r="C22" s="299"/>
      <c r="D22" s="300">
        <v>624454246969</v>
      </c>
      <c r="E22" s="300">
        <v>601820401413</v>
      </c>
    </row>
    <row r="23" spans="1:5" ht="15">
      <c r="A23" s="301" t="s">
        <v>158</v>
      </c>
      <c r="B23" s="302">
        <v>141</v>
      </c>
      <c r="C23" s="302" t="s">
        <v>540</v>
      </c>
      <c r="D23" s="303">
        <v>753986709333</v>
      </c>
      <c r="E23" s="303">
        <v>719652863777</v>
      </c>
    </row>
    <row r="24" spans="1:5" ht="15">
      <c r="A24" s="301" t="s">
        <v>159</v>
      </c>
      <c r="B24" s="302">
        <v>149</v>
      </c>
      <c r="C24" s="302"/>
      <c r="D24" s="303">
        <v>-129532462364</v>
      </c>
      <c r="E24" s="303">
        <v>-117832462364</v>
      </c>
    </row>
    <row r="25" spans="1:5" ht="14.25">
      <c r="A25" s="298" t="s">
        <v>160</v>
      </c>
      <c r="B25" s="299">
        <v>150</v>
      </c>
      <c r="C25" s="299"/>
      <c r="D25" s="300">
        <v>1597701050</v>
      </c>
      <c r="E25" s="300">
        <v>32085656223</v>
      </c>
    </row>
    <row r="26" spans="1:5" ht="15">
      <c r="A26" s="301" t="s">
        <v>161</v>
      </c>
      <c r="B26" s="302">
        <v>151</v>
      </c>
      <c r="C26" s="302"/>
      <c r="D26" s="303">
        <v>0</v>
      </c>
      <c r="E26" s="303">
        <v>0</v>
      </c>
    </row>
    <row r="27" spans="1:5" ht="15">
      <c r="A27" s="301" t="s">
        <v>162</v>
      </c>
      <c r="B27" s="302">
        <v>152</v>
      </c>
      <c r="C27" s="302"/>
      <c r="D27" s="303">
        <v>0</v>
      </c>
      <c r="E27" s="303">
        <v>0</v>
      </c>
    </row>
    <row r="28" spans="1:5" ht="15">
      <c r="A28" s="301" t="s">
        <v>163</v>
      </c>
      <c r="B28" s="302">
        <v>154</v>
      </c>
      <c r="C28" s="302" t="s">
        <v>541</v>
      </c>
      <c r="D28" s="303">
        <v>301661537</v>
      </c>
      <c r="E28" s="303">
        <v>30503745710</v>
      </c>
    </row>
    <row r="29" spans="1:5" ht="15">
      <c r="A29" s="301" t="s">
        <v>164</v>
      </c>
      <c r="B29" s="302">
        <v>158</v>
      </c>
      <c r="C29" s="302"/>
      <c r="D29" s="303">
        <v>1296039513</v>
      </c>
      <c r="E29" s="303">
        <v>1581910513</v>
      </c>
    </row>
    <row r="30" spans="1:5" s="297" customFormat="1" ht="14.25">
      <c r="A30" s="298" t="s">
        <v>165</v>
      </c>
      <c r="B30" s="299">
        <v>200</v>
      </c>
      <c r="C30" s="299"/>
      <c r="D30" s="300">
        <v>6359682742147</v>
      </c>
      <c r="E30" s="300">
        <v>6644679613900</v>
      </c>
    </row>
    <row r="31" spans="1:5" ht="14.25">
      <c r="A31" s="298" t="s">
        <v>166</v>
      </c>
      <c r="B31" s="299">
        <v>210</v>
      </c>
      <c r="C31" s="299"/>
      <c r="D31" s="300">
        <v>0</v>
      </c>
      <c r="E31" s="300">
        <v>0</v>
      </c>
    </row>
    <row r="32" spans="1:5" ht="15">
      <c r="A32" s="301" t="s">
        <v>167</v>
      </c>
      <c r="B32" s="302">
        <v>211</v>
      </c>
      <c r="C32" s="302"/>
      <c r="D32" s="303">
        <v>0</v>
      </c>
      <c r="E32" s="303">
        <v>0</v>
      </c>
    </row>
    <row r="33" spans="1:5" ht="15">
      <c r="A33" s="301" t="s">
        <v>168</v>
      </c>
      <c r="B33" s="302">
        <v>212</v>
      </c>
      <c r="C33" s="302"/>
      <c r="D33" s="303">
        <v>0</v>
      </c>
      <c r="E33" s="303">
        <v>0</v>
      </c>
    </row>
    <row r="34" spans="1:5" ht="15">
      <c r="A34" s="301" t="s">
        <v>169</v>
      </c>
      <c r="B34" s="302">
        <v>213</v>
      </c>
      <c r="C34" s="302" t="s">
        <v>542</v>
      </c>
      <c r="D34" s="303">
        <v>0</v>
      </c>
      <c r="E34" s="303">
        <v>0</v>
      </c>
    </row>
    <row r="35" spans="1:5" ht="15">
      <c r="A35" s="304" t="s">
        <v>170</v>
      </c>
      <c r="B35" s="305">
        <v>218</v>
      </c>
      <c r="C35" s="305" t="s">
        <v>543</v>
      </c>
      <c r="D35" s="303">
        <v>0</v>
      </c>
      <c r="E35" s="303">
        <v>0</v>
      </c>
    </row>
    <row r="36" spans="1:5" ht="25.5">
      <c r="A36" s="291" t="s">
        <v>658</v>
      </c>
      <c r="B36" s="292" t="s">
        <v>138</v>
      </c>
      <c r="C36" s="292" t="s">
        <v>141</v>
      </c>
      <c r="D36" s="293" t="s">
        <v>568</v>
      </c>
      <c r="E36" s="293" t="s">
        <v>142</v>
      </c>
    </row>
    <row r="37" spans="1:5" ht="15">
      <c r="A37" s="306" t="s">
        <v>171</v>
      </c>
      <c r="B37" s="307">
        <v>219</v>
      </c>
      <c r="C37" s="307"/>
      <c r="D37" s="308">
        <v>0</v>
      </c>
      <c r="E37" s="308"/>
    </row>
    <row r="38" spans="1:5" ht="14.25">
      <c r="A38" s="298" t="s">
        <v>172</v>
      </c>
      <c r="B38" s="299">
        <v>220</v>
      </c>
      <c r="C38" s="299"/>
      <c r="D38" s="300">
        <v>3999703948844</v>
      </c>
      <c r="E38" s="300">
        <v>4452376164947</v>
      </c>
    </row>
    <row r="39" spans="1:5" ht="15">
      <c r="A39" s="301" t="s">
        <v>173</v>
      </c>
      <c r="B39" s="302">
        <v>221</v>
      </c>
      <c r="C39" s="302" t="s">
        <v>544</v>
      </c>
      <c r="D39" s="303">
        <v>3786338570714</v>
      </c>
      <c r="E39" s="303">
        <v>4230318936946</v>
      </c>
    </row>
    <row r="40" spans="1:5" ht="15">
      <c r="A40" s="301" t="s">
        <v>174</v>
      </c>
      <c r="B40" s="302">
        <v>222</v>
      </c>
      <c r="C40" s="302"/>
      <c r="D40" s="303">
        <v>13269081201395</v>
      </c>
      <c r="E40" s="303">
        <v>13266503453950</v>
      </c>
    </row>
    <row r="41" spans="1:5" ht="15">
      <c r="A41" s="301" t="s">
        <v>175</v>
      </c>
      <c r="B41" s="302">
        <v>223</v>
      </c>
      <c r="C41" s="302"/>
      <c r="D41" s="303">
        <v>-9482742630681</v>
      </c>
      <c r="E41" s="303">
        <v>-9036184517004</v>
      </c>
    </row>
    <row r="42" spans="1:5" ht="15">
      <c r="A42" s="301" t="s">
        <v>176</v>
      </c>
      <c r="B42" s="302">
        <v>224</v>
      </c>
      <c r="C42" s="302" t="s">
        <v>545</v>
      </c>
      <c r="D42" s="303">
        <v>0</v>
      </c>
      <c r="E42" s="303">
        <v>0</v>
      </c>
    </row>
    <row r="43" spans="1:5" ht="15">
      <c r="A43" s="301" t="s">
        <v>174</v>
      </c>
      <c r="B43" s="302">
        <v>225</v>
      </c>
      <c r="C43" s="302"/>
      <c r="D43" s="303">
        <v>0</v>
      </c>
      <c r="E43" s="303">
        <v>0</v>
      </c>
    </row>
    <row r="44" spans="1:5" ht="15">
      <c r="A44" s="301" t="s">
        <v>175</v>
      </c>
      <c r="B44" s="302">
        <v>226</v>
      </c>
      <c r="C44" s="302"/>
      <c r="D44" s="303">
        <v>0</v>
      </c>
      <c r="E44" s="303">
        <v>0</v>
      </c>
    </row>
    <row r="45" spans="1:5" ht="15">
      <c r="A45" s="301" t="s">
        <v>177</v>
      </c>
      <c r="B45" s="302">
        <v>227</v>
      </c>
      <c r="C45" s="302" t="s">
        <v>236</v>
      </c>
      <c r="D45" s="303">
        <v>35758268141</v>
      </c>
      <c r="E45" s="303">
        <v>38299406924</v>
      </c>
    </row>
    <row r="46" spans="1:5" ht="15">
      <c r="A46" s="301" t="s">
        <v>174</v>
      </c>
      <c r="B46" s="302">
        <v>228</v>
      </c>
      <c r="C46" s="302"/>
      <c r="D46" s="303">
        <v>57622081586</v>
      </c>
      <c r="E46" s="303">
        <v>57274433766</v>
      </c>
    </row>
    <row r="47" spans="1:5" ht="15">
      <c r="A47" s="301" t="s">
        <v>175</v>
      </c>
      <c r="B47" s="302">
        <v>229</v>
      </c>
      <c r="C47" s="302"/>
      <c r="D47" s="303">
        <v>-21863813445</v>
      </c>
      <c r="E47" s="303">
        <v>-18975026842</v>
      </c>
    </row>
    <row r="48" spans="1:5" ht="15">
      <c r="A48" s="301" t="s">
        <v>178</v>
      </c>
      <c r="B48" s="302">
        <v>230</v>
      </c>
      <c r="C48" s="302" t="s">
        <v>237</v>
      </c>
      <c r="D48" s="303">
        <v>177607109989</v>
      </c>
      <c r="E48" s="303">
        <v>183757821077</v>
      </c>
    </row>
    <row r="49" spans="1:5" ht="14.25">
      <c r="A49" s="298" t="s">
        <v>179</v>
      </c>
      <c r="B49" s="299">
        <v>240</v>
      </c>
      <c r="C49" s="299" t="s">
        <v>238</v>
      </c>
      <c r="D49" s="300">
        <v>0</v>
      </c>
      <c r="E49" s="300">
        <v>0</v>
      </c>
    </row>
    <row r="50" spans="1:5" ht="15">
      <c r="A50" s="301" t="s">
        <v>174</v>
      </c>
      <c r="B50" s="302">
        <v>241</v>
      </c>
      <c r="C50" s="302"/>
      <c r="D50" s="303">
        <v>0</v>
      </c>
      <c r="E50" s="303">
        <v>0</v>
      </c>
    </row>
    <row r="51" spans="1:5" ht="15">
      <c r="A51" s="301" t="s">
        <v>175</v>
      </c>
      <c r="B51" s="302">
        <v>242</v>
      </c>
      <c r="C51" s="302"/>
      <c r="D51" s="303">
        <v>0</v>
      </c>
      <c r="E51" s="303">
        <v>0</v>
      </c>
    </row>
    <row r="52" spans="1:5" ht="14.25">
      <c r="A52" s="298" t="s">
        <v>180</v>
      </c>
      <c r="B52" s="299">
        <v>250</v>
      </c>
      <c r="C52" s="299"/>
      <c r="D52" s="300">
        <v>2035364579900</v>
      </c>
      <c r="E52" s="300">
        <v>1869919462500</v>
      </c>
    </row>
    <row r="53" spans="1:5" ht="15">
      <c r="A53" s="301" t="s">
        <v>181</v>
      </c>
      <c r="B53" s="302">
        <v>251</v>
      </c>
      <c r="C53" s="302"/>
      <c r="D53" s="303">
        <v>0</v>
      </c>
      <c r="E53" s="303">
        <v>0</v>
      </c>
    </row>
    <row r="54" spans="1:5" ht="15">
      <c r="A54" s="301" t="s">
        <v>182</v>
      </c>
      <c r="B54" s="302">
        <v>252</v>
      </c>
      <c r="C54" s="302"/>
      <c r="D54" s="303">
        <v>0</v>
      </c>
      <c r="E54" s="303">
        <v>0</v>
      </c>
    </row>
    <row r="55" spans="1:5" ht="15">
      <c r="A55" s="301" t="s">
        <v>183</v>
      </c>
      <c r="B55" s="302">
        <v>258</v>
      </c>
      <c r="C55" s="302" t="s">
        <v>239</v>
      </c>
      <c r="D55" s="303">
        <v>2073152579900</v>
      </c>
      <c r="E55" s="303">
        <v>1907707462500</v>
      </c>
    </row>
    <row r="56" spans="1:5" ht="15">
      <c r="A56" s="301" t="s">
        <v>184</v>
      </c>
      <c r="B56" s="302">
        <v>259</v>
      </c>
      <c r="C56" s="302"/>
      <c r="D56" s="303">
        <v>-37788000000</v>
      </c>
      <c r="E56" s="303">
        <v>-37788000000</v>
      </c>
    </row>
    <row r="57" spans="1:5" ht="14.25">
      <c r="A57" s="298" t="s">
        <v>185</v>
      </c>
      <c r="B57" s="299">
        <v>260</v>
      </c>
      <c r="C57" s="299"/>
      <c r="D57" s="300">
        <v>324614213403</v>
      </c>
      <c r="E57" s="300">
        <v>322383986453</v>
      </c>
    </row>
    <row r="58" spans="1:5" ht="15">
      <c r="A58" s="301" t="s">
        <v>186</v>
      </c>
      <c r="B58" s="302">
        <v>261</v>
      </c>
      <c r="C58" s="302" t="s">
        <v>240</v>
      </c>
      <c r="D58" s="303">
        <v>436158286</v>
      </c>
      <c r="E58" s="303">
        <v>1130931336</v>
      </c>
    </row>
    <row r="59" spans="1:5" ht="15">
      <c r="A59" s="301" t="s">
        <v>187</v>
      </c>
      <c r="B59" s="302">
        <v>262</v>
      </c>
      <c r="C59" s="302" t="s">
        <v>241</v>
      </c>
      <c r="D59" s="303">
        <v>324178055117</v>
      </c>
      <c r="E59" s="303">
        <v>321253055117</v>
      </c>
    </row>
    <row r="60" spans="1:5" ht="15">
      <c r="A60" s="304" t="s">
        <v>188</v>
      </c>
      <c r="B60" s="305">
        <v>268</v>
      </c>
      <c r="C60" s="305"/>
      <c r="D60" s="309">
        <v>0</v>
      </c>
      <c r="E60" s="309">
        <v>0</v>
      </c>
    </row>
    <row r="61" spans="1:5" ht="14.25">
      <c r="A61" s="310" t="s">
        <v>233</v>
      </c>
      <c r="B61" s="310">
        <v>270</v>
      </c>
      <c r="C61" s="310"/>
      <c r="D61" s="311">
        <v>11619689825551</v>
      </c>
      <c r="E61" s="311">
        <v>11743842797591</v>
      </c>
    </row>
    <row r="62" spans="1:5" ht="25.5">
      <c r="A62" s="312" t="s">
        <v>674</v>
      </c>
      <c r="B62" s="292" t="s">
        <v>141</v>
      </c>
      <c r="C62" s="293" t="s">
        <v>138</v>
      </c>
      <c r="D62" s="313" t="s">
        <v>568</v>
      </c>
      <c r="E62" s="313" t="s">
        <v>142</v>
      </c>
    </row>
    <row r="63" spans="1:5" ht="14.25">
      <c r="A63" s="294" t="s">
        <v>189</v>
      </c>
      <c r="B63" s="295">
        <v>300</v>
      </c>
      <c r="C63" s="295"/>
      <c r="D63" s="296">
        <v>7285642567790</v>
      </c>
      <c r="E63" s="296">
        <v>7426842696286</v>
      </c>
    </row>
    <row r="64" spans="1:5" ht="14.25">
      <c r="A64" s="298" t="s">
        <v>190</v>
      </c>
      <c r="B64" s="299">
        <v>310</v>
      </c>
      <c r="C64" s="299"/>
      <c r="D64" s="300">
        <v>949291893448</v>
      </c>
      <c r="E64" s="300">
        <v>904117838832</v>
      </c>
    </row>
    <row r="65" spans="1:5" ht="15">
      <c r="A65" s="301" t="s">
        <v>191</v>
      </c>
      <c r="B65" s="302">
        <v>311</v>
      </c>
      <c r="C65" s="302" t="s">
        <v>242</v>
      </c>
      <c r="D65" s="303">
        <v>372648174393</v>
      </c>
      <c r="E65" s="303">
        <v>372648174393</v>
      </c>
    </row>
    <row r="66" spans="1:5" ht="15">
      <c r="A66" s="301" t="s">
        <v>192</v>
      </c>
      <c r="B66" s="302">
        <v>312</v>
      </c>
      <c r="C66" s="302"/>
      <c r="D66" s="303">
        <v>148036081281</v>
      </c>
      <c r="E66" s="303">
        <v>152237384753</v>
      </c>
    </row>
    <row r="67" spans="1:5" ht="15">
      <c r="A67" s="301" t="s">
        <v>193</v>
      </c>
      <c r="B67" s="302">
        <v>313</v>
      </c>
      <c r="C67" s="302"/>
      <c r="D67" s="303">
        <v>208237608</v>
      </c>
      <c r="E67" s="303">
        <v>36713165</v>
      </c>
    </row>
    <row r="68" spans="1:5" ht="15">
      <c r="A68" s="301" t="s">
        <v>194</v>
      </c>
      <c r="B68" s="302">
        <v>315</v>
      </c>
      <c r="C68" s="302" t="s">
        <v>243</v>
      </c>
      <c r="D68" s="303">
        <v>17970044819</v>
      </c>
      <c r="E68" s="303">
        <v>17858675499</v>
      </c>
    </row>
    <row r="69" spans="1:5" ht="15">
      <c r="A69" s="301" t="s">
        <v>195</v>
      </c>
      <c r="B69" s="302">
        <v>315</v>
      </c>
      <c r="C69" s="302"/>
      <c r="D69" s="303">
        <v>18579719254</v>
      </c>
      <c r="E69" s="303">
        <v>41134379796</v>
      </c>
    </row>
    <row r="70" spans="1:5" ht="15">
      <c r="A70" s="301" t="s">
        <v>196</v>
      </c>
      <c r="B70" s="302">
        <v>316</v>
      </c>
      <c r="C70" s="302" t="s">
        <v>244</v>
      </c>
      <c r="D70" s="303">
        <v>362673759803</v>
      </c>
      <c r="E70" s="303">
        <v>222827534885</v>
      </c>
    </row>
    <row r="71" spans="1:5" ht="15">
      <c r="A71" s="301" t="s">
        <v>197</v>
      </c>
      <c r="B71" s="302">
        <v>317</v>
      </c>
      <c r="C71" s="302"/>
      <c r="D71" s="303">
        <v>0</v>
      </c>
      <c r="E71" s="303">
        <v>0</v>
      </c>
    </row>
    <row r="72" spans="1:5" ht="15">
      <c r="A72" s="301" t="s">
        <v>198</v>
      </c>
      <c r="B72" s="302">
        <v>318</v>
      </c>
      <c r="C72" s="302"/>
      <c r="D72" s="303">
        <v>0</v>
      </c>
      <c r="E72" s="303">
        <v>0</v>
      </c>
    </row>
    <row r="73" spans="1:5" ht="15">
      <c r="A73" s="301" t="s">
        <v>199</v>
      </c>
      <c r="B73" s="302">
        <v>319</v>
      </c>
      <c r="C73" s="302" t="s">
        <v>248</v>
      </c>
      <c r="D73" s="303">
        <v>6124558479</v>
      </c>
      <c r="E73" s="303">
        <v>94607356646</v>
      </c>
    </row>
    <row r="74" spans="1:5" ht="15">
      <c r="A74" s="301" t="s">
        <v>200</v>
      </c>
      <c r="B74" s="302">
        <v>320</v>
      </c>
      <c r="C74" s="302"/>
      <c r="D74" s="303">
        <v>0</v>
      </c>
      <c r="E74" s="303">
        <v>0</v>
      </c>
    </row>
    <row r="75" spans="1:5" ht="15">
      <c r="A75" s="301" t="s">
        <v>668</v>
      </c>
      <c r="B75" s="302">
        <v>323</v>
      </c>
      <c r="C75" s="302"/>
      <c r="D75" s="303">
        <v>23051317811</v>
      </c>
      <c r="E75" s="303">
        <v>2767619695</v>
      </c>
    </row>
    <row r="76" spans="1:5" ht="14.25">
      <c r="A76" s="298" t="s">
        <v>201</v>
      </c>
      <c r="B76" s="299">
        <v>330</v>
      </c>
      <c r="C76" s="299"/>
      <c r="D76" s="300">
        <v>6336350674342</v>
      </c>
      <c r="E76" s="300">
        <v>6522724857454</v>
      </c>
    </row>
    <row r="77" spans="1:5" ht="15">
      <c r="A77" s="301" t="s">
        <v>202</v>
      </c>
      <c r="B77" s="302">
        <v>331</v>
      </c>
      <c r="C77" s="302"/>
      <c r="D77" s="303">
        <v>0</v>
      </c>
      <c r="E77" s="303">
        <v>0</v>
      </c>
    </row>
    <row r="78" spans="1:5" ht="15">
      <c r="A78" s="301" t="s">
        <v>203</v>
      </c>
      <c r="B78" s="302">
        <v>332</v>
      </c>
      <c r="C78" s="302" t="s">
        <v>249</v>
      </c>
      <c r="D78" s="303">
        <v>0</v>
      </c>
      <c r="E78" s="303">
        <v>0</v>
      </c>
    </row>
    <row r="79" spans="1:5" ht="17.25" customHeight="1">
      <c r="A79" s="301" t="s">
        <v>204</v>
      </c>
      <c r="B79" s="302">
        <v>333</v>
      </c>
      <c r="C79" s="302"/>
      <c r="D79" s="303">
        <v>0</v>
      </c>
      <c r="E79" s="303">
        <v>0</v>
      </c>
    </row>
    <row r="80" spans="1:5" ht="15">
      <c r="A80" s="301" t="s">
        <v>205</v>
      </c>
      <c r="B80" s="302">
        <v>334</v>
      </c>
      <c r="C80" s="302" t="s">
        <v>250</v>
      </c>
      <c r="D80" s="303">
        <v>6335018964858</v>
      </c>
      <c r="E80" s="303">
        <v>6521343052054</v>
      </c>
    </row>
    <row r="81" spans="1:5" ht="15">
      <c r="A81" s="301" t="s">
        <v>206</v>
      </c>
      <c r="B81" s="302">
        <v>335</v>
      </c>
      <c r="C81" s="302" t="s">
        <v>241</v>
      </c>
      <c r="D81" s="303">
        <v>0</v>
      </c>
      <c r="E81" s="303">
        <v>0</v>
      </c>
    </row>
    <row r="82" spans="1:5" ht="17.25" customHeight="1">
      <c r="A82" s="301" t="s">
        <v>207</v>
      </c>
      <c r="B82" s="302">
        <v>336</v>
      </c>
      <c r="C82" s="302"/>
      <c r="D82" s="303">
        <v>1331709484</v>
      </c>
      <c r="E82" s="303">
        <v>1381805400</v>
      </c>
    </row>
    <row r="83" spans="1:5" ht="15">
      <c r="A83" s="301" t="s">
        <v>208</v>
      </c>
      <c r="B83" s="302">
        <v>337</v>
      </c>
      <c r="C83" s="302"/>
      <c r="D83" s="303">
        <v>0</v>
      </c>
      <c r="E83" s="303">
        <v>0</v>
      </c>
    </row>
    <row r="84" spans="1:5" ht="15">
      <c r="A84" s="301" t="s">
        <v>669</v>
      </c>
      <c r="B84" s="302">
        <v>338</v>
      </c>
      <c r="C84" s="302"/>
      <c r="D84" s="303">
        <v>0</v>
      </c>
      <c r="E84" s="303">
        <v>0</v>
      </c>
    </row>
    <row r="85" spans="1:5" ht="15">
      <c r="A85" s="301" t="s">
        <v>670</v>
      </c>
      <c r="B85" s="302">
        <v>339</v>
      </c>
      <c r="C85" s="302"/>
      <c r="D85" s="303">
        <v>0</v>
      </c>
      <c r="E85" s="303">
        <v>0</v>
      </c>
    </row>
    <row r="86" spans="1:5" ht="14.25">
      <c r="A86" s="298" t="s">
        <v>209</v>
      </c>
      <c r="B86" s="299">
        <v>400</v>
      </c>
      <c r="C86" s="299"/>
      <c r="D86" s="300">
        <v>4334047257761</v>
      </c>
      <c r="E86" s="300">
        <v>4317000101305</v>
      </c>
    </row>
    <row r="87" spans="1:5" ht="14.25">
      <c r="A87" s="298" t="s">
        <v>210</v>
      </c>
      <c r="B87" s="299">
        <v>410</v>
      </c>
      <c r="C87" s="299" t="s">
        <v>251</v>
      </c>
      <c r="D87" s="300">
        <v>4334047257761</v>
      </c>
      <c r="E87" s="300">
        <v>4317000101305</v>
      </c>
    </row>
    <row r="88" spans="1:5" ht="15">
      <c r="A88" s="301" t="s">
        <v>211</v>
      </c>
      <c r="B88" s="302">
        <v>411</v>
      </c>
      <c r="C88" s="302"/>
      <c r="D88" s="303">
        <v>3262350000000</v>
      </c>
      <c r="E88" s="303">
        <v>3262350000000</v>
      </c>
    </row>
    <row r="89" spans="1:5" ht="15">
      <c r="A89" s="301" t="s">
        <v>212</v>
      </c>
      <c r="B89" s="302">
        <v>412</v>
      </c>
      <c r="C89" s="302"/>
      <c r="D89" s="303">
        <v>0</v>
      </c>
      <c r="E89" s="303">
        <v>0</v>
      </c>
    </row>
    <row r="90" spans="1:5" ht="15">
      <c r="A90" s="301" t="s">
        <v>213</v>
      </c>
      <c r="B90" s="302">
        <v>413</v>
      </c>
      <c r="C90" s="302"/>
      <c r="D90" s="303">
        <v>17677475737</v>
      </c>
      <c r="E90" s="303">
        <v>0</v>
      </c>
    </row>
    <row r="91" spans="1:5" ht="15">
      <c r="A91" s="301" t="s">
        <v>214</v>
      </c>
      <c r="B91" s="302">
        <v>414</v>
      </c>
      <c r="C91" s="302"/>
      <c r="D91" s="303">
        <v>-65004299580</v>
      </c>
      <c r="E91" s="303">
        <v>-65004299580</v>
      </c>
    </row>
    <row r="92" spans="1:5" ht="15">
      <c r="A92" s="301" t="s">
        <v>215</v>
      </c>
      <c r="B92" s="302">
        <v>415</v>
      </c>
      <c r="C92" s="302"/>
      <c r="D92" s="303">
        <v>0</v>
      </c>
      <c r="E92" s="303">
        <v>0</v>
      </c>
    </row>
    <row r="93" spans="1:5" ht="15">
      <c r="A93" s="301" t="s">
        <v>216</v>
      </c>
      <c r="B93" s="302">
        <v>416</v>
      </c>
      <c r="C93" s="302"/>
      <c r="D93" s="303">
        <v>0</v>
      </c>
      <c r="E93" s="303">
        <v>0</v>
      </c>
    </row>
    <row r="94" spans="1:5" ht="15">
      <c r="A94" s="301" t="s">
        <v>217</v>
      </c>
      <c r="B94" s="302">
        <v>417</v>
      </c>
      <c r="C94" s="302"/>
      <c r="D94" s="303">
        <v>291922524263</v>
      </c>
      <c r="E94" s="303">
        <v>309600000000</v>
      </c>
    </row>
    <row r="95" spans="1:5" ht="15">
      <c r="A95" s="301" t="s">
        <v>218</v>
      </c>
      <c r="B95" s="302">
        <v>418</v>
      </c>
      <c r="C95" s="302"/>
      <c r="D95" s="303">
        <v>52500000000</v>
      </c>
      <c r="E95" s="303">
        <v>52500000000</v>
      </c>
    </row>
    <row r="96" spans="1:5" ht="15">
      <c r="A96" s="301" t="s">
        <v>219</v>
      </c>
      <c r="B96" s="302">
        <v>419</v>
      </c>
      <c r="C96" s="302"/>
      <c r="D96" s="303">
        <v>0</v>
      </c>
      <c r="E96" s="303">
        <v>0</v>
      </c>
    </row>
    <row r="97" spans="1:5" ht="15">
      <c r="A97" s="301" t="s">
        <v>220</v>
      </c>
      <c r="B97" s="302">
        <v>420</v>
      </c>
      <c r="C97" s="302"/>
      <c r="D97" s="303">
        <v>774601557341</v>
      </c>
      <c r="E97" s="303">
        <v>757554400885</v>
      </c>
    </row>
    <row r="98" spans="1:5" ht="15">
      <c r="A98" s="301" t="s">
        <v>221</v>
      </c>
      <c r="B98" s="302">
        <v>421</v>
      </c>
      <c r="C98" s="302"/>
      <c r="D98" s="303">
        <v>0</v>
      </c>
      <c r="E98" s="303">
        <v>0</v>
      </c>
    </row>
    <row r="99" spans="1:5" ht="25.5">
      <c r="A99" s="312" t="s">
        <v>674</v>
      </c>
      <c r="B99" s="292" t="s">
        <v>141</v>
      </c>
      <c r="C99" s="293" t="s">
        <v>138</v>
      </c>
      <c r="D99" s="313" t="s">
        <v>568</v>
      </c>
      <c r="E99" s="313" t="s">
        <v>142</v>
      </c>
    </row>
    <row r="100" spans="1:5" ht="15">
      <c r="A100" s="301" t="s">
        <v>671</v>
      </c>
      <c r="B100" s="302">
        <v>422</v>
      </c>
      <c r="C100" s="302"/>
      <c r="D100" s="303"/>
      <c r="E100" s="303"/>
    </row>
    <row r="101" spans="1:5" ht="14.25">
      <c r="A101" s="298" t="s">
        <v>222</v>
      </c>
      <c r="B101" s="299">
        <v>430</v>
      </c>
      <c r="C101" s="299"/>
      <c r="D101" s="300">
        <v>0</v>
      </c>
      <c r="E101" s="300">
        <v>0</v>
      </c>
    </row>
    <row r="102" spans="1:5" ht="15">
      <c r="A102" s="301" t="s">
        <v>672</v>
      </c>
      <c r="B102" s="302"/>
      <c r="C102" s="302"/>
      <c r="D102" s="303"/>
      <c r="E102" s="303"/>
    </row>
    <row r="103" spans="1:5" ht="15">
      <c r="A103" s="314" t="s">
        <v>673</v>
      </c>
      <c r="B103" s="315">
        <v>432</v>
      </c>
      <c r="C103" s="315" t="s">
        <v>252</v>
      </c>
      <c r="D103" s="303">
        <v>0</v>
      </c>
      <c r="E103" s="303">
        <v>0</v>
      </c>
    </row>
    <row r="104" spans="1:5" ht="1.5" customHeight="1">
      <c r="A104" s="316" t="s">
        <v>223</v>
      </c>
      <c r="B104" s="317">
        <v>433</v>
      </c>
      <c r="C104" s="317"/>
      <c r="D104" s="318">
        <v>0</v>
      </c>
      <c r="E104" s="318">
        <v>0</v>
      </c>
    </row>
    <row r="105" spans="1:5" ht="15">
      <c r="A105" s="319" t="s">
        <v>234</v>
      </c>
      <c r="B105" s="320">
        <v>440</v>
      </c>
      <c r="C105" s="320"/>
      <c r="D105" s="321">
        <v>11619689825551</v>
      </c>
      <c r="E105" s="321">
        <v>11743842797591</v>
      </c>
    </row>
    <row r="106" spans="1:5" ht="12.75" customHeight="1">
      <c r="A106" s="290"/>
      <c r="B106" s="322"/>
      <c r="C106" s="322"/>
      <c r="D106" s="323"/>
      <c r="E106" s="323"/>
    </row>
    <row r="107" spans="1:5" ht="12.75" customHeight="1">
      <c r="A107" s="324" t="s">
        <v>235</v>
      </c>
      <c r="B107" s="322"/>
      <c r="C107" s="322"/>
      <c r="D107" s="323"/>
      <c r="E107" s="290"/>
    </row>
    <row r="108" spans="1:5" ht="31.5">
      <c r="A108" s="325" t="s">
        <v>137</v>
      </c>
      <c r="B108" s="326" t="s">
        <v>141</v>
      </c>
      <c r="C108" s="325" t="s">
        <v>137</v>
      </c>
      <c r="D108" s="325" t="s">
        <v>568</v>
      </c>
      <c r="E108" s="325" t="s">
        <v>142</v>
      </c>
    </row>
    <row r="109" spans="1:5" ht="15.75">
      <c r="A109" s="327" t="s">
        <v>224</v>
      </c>
      <c r="B109" s="328"/>
      <c r="C109" s="328">
        <v>24</v>
      </c>
      <c r="D109" s="329">
        <v>0</v>
      </c>
      <c r="E109" s="329">
        <v>0</v>
      </c>
    </row>
    <row r="110" spans="1:5" ht="15.75">
      <c r="A110" s="330" t="s">
        <v>225</v>
      </c>
      <c r="B110" s="331"/>
      <c r="C110" s="331"/>
      <c r="D110" s="332">
        <v>14989033870</v>
      </c>
      <c r="E110" s="332">
        <v>15042282379</v>
      </c>
    </row>
    <row r="111" spans="1:5" ht="15.75">
      <c r="A111" s="330" t="s">
        <v>226</v>
      </c>
      <c r="B111" s="331"/>
      <c r="C111" s="331"/>
      <c r="D111" s="332">
        <v>0</v>
      </c>
      <c r="E111" s="332">
        <v>0</v>
      </c>
    </row>
    <row r="112" spans="1:5" ht="15.75">
      <c r="A112" s="330" t="s">
        <v>227</v>
      </c>
      <c r="B112" s="331"/>
      <c r="C112" s="331"/>
      <c r="D112" s="332">
        <v>0</v>
      </c>
      <c r="E112" s="332">
        <v>0</v>
      </c>
    </row>
    <row r="113" spans="1:5" ht="15.75">
      <c r="A113" s="330" t="s">
        <v>228</v>
      </c>
      <c r="B113" s="331"/>
      <c r="C113" s="331"/>
      <c r="D113" s="332">
        <v>0</v>
      </c>
      <c r="E113" s="332">
        <v>0</v>
      </c>
    </row>
    <row r="114" spans="1:5" ht="15.75">
      <c r="A114" s="330" t="s">
        <v>229</v>
      </c>
      <c r="B114" s="331"/>
      <c r="C114" s="331"/>
      <c r="D114" s="332">
        <v>107261329</v>
      </c>
      <c r="E114" s="332">
        <v>107261329</v>
      </c>
    </row>
    <row r="115" spans="1:5" ht="15.75">
      <c r="A115" s="330" t="s">
        <v>230</v>
      </c>
      <c r="B115" s="331"/>
      <c r="C115" s="331"/>
      <c r="D115" s="330"/>
      <c r="E115" s="332">
        <v>0</v>
      </c>
    </row>
    <row r="116" spans="1:5" ht="15.75">
      <c r="A116" s="333" t="s">
        <v>231</v>
      </c>
      <c r="B116" s="334"/>
      <c r="C116" s="334"/>
      <c r="D116" s="335">
        <v>0</v>
      </c>
      <c r="E116" s="335">
        <v>0</v>
      </c>
    </row>
    <row r="117" spans="1:5" ht="12.75" customHeight="1">
      <c r="A117" s="290"/>
      <c r="B117" s="322"/>
      <c r="C117" s="322"/>
      <c r="D117" s="290"/>
      <c r="E117" s="290"/>
    </row>
    <row r="118" spans="1:5" ht="20.25" customHeight="1">
      <c r="A118" s="288"/>
      <c r="B118" s="285"/>
      <c r="C118" s="285"/>
      <c r="D118" s="361" t="s">
        <v>710</v>
      </c>
      <c r="E118" s="361"/>
    </row>
    <row r="119" spans="1:5" ht="23.25" customHeight="1">
      <c r="A119" s="359" t="s">
        <v>664</v>
      </c>
      <c r="B119" s="359"/>
      <c r="C119" s="359"/>
      <c r="D119" s="358" t="s">
        <v>653</v>
      </c>
      <c r="E119" s="358"/>
    </row>
    <row r="120" spans="1:5" ht="12.75" customHeight="1">
      <c r="A120" s="336"/>
      <c r="B120" s="337"/>
      <c r="C120" s="337"/>
      <c r="D120" s="336"/>
      <c r="E120" s="336"/>
    </row>
    <row r="121" spans="1:5" ht="12.75" customHeight="1">
      <c r="A121" s="336"/>
      <c r="B121" s="337"/>
      <c r="C121" s="337"/>
      <c r="D121" s="336"/>
      <c r="E121" s="336"/>
    </row>
    <row r="122" spans="1:5" ht="12.75" customHeight="1">
      <c r="A122" s="336"/>
      <c r="B122" s="337"/>
      <c r="C122" s="337"/>
      <c r="D122" s="336"/>
      <c r="E122" s="336"/>
    </row>
    <row r="123" spans="1:5" ht="12.75" customHeight="1">
      <c r="A123" s="336"/>
      <c r="B123" s="337"/>
      <c r="C123" s="337"/>
      <c r="D123" s="338"/>
      <c r="E123" s="336"/>
    </row>
    <row r="124" spans="1:5" ht="12.75" customHeight="1">
      <c r="A124" s="336"/>
      <c r="B124" s="337"/>
      <c r="C124" s="337"/>
      <c r="D124" s="336"/>
      <c r="E124" s="336"/>
    </row>
    <row r="125" spans="1:6" ht="15.75" customHeight="1">
      <c r="A125" s="339" t="s">
        <v>704</v>
      </c>
      <c r="B125" s="340"/>
      <c r="C125" s="340"/>
      <c r="D125" s="339"/>
      <c r="E125" s="339" t="s">
        <v>305</v>
      </c>
      <c r="F125" s="341"/>
    </row>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sheetData>
  <sheetProtection/>
  <mergeCells count="8">
    <mergeCell ref="D119:E119"/>
    <mergeCell ref="A119:C119"/>
    <mergeCell ref="D1:E2"/>
    <mergeCell ref="D118:E118"/>
    <mergeCell ref="A4:E4"/>
    <mergeCell ref="A6:E6"/>
    <mergeCell ref="A5:E5"/>
    <mergeCell ref="B2:C2"/>
  </mergeCells>
  <printOptions horizontalCentered="1"/>
  <pageMargins left="0.4330708661417323" right="0.1968503937007874" top="0.35433070866141736" bottom="0.2362204724409449" header="0.2362204724409449" footer="0.15748031496062992"/>
  <pageSetup horizontalDpi="600" verticalDpi="600" orientation="landscape" paperSize="9" r:id="rId1"/>
  <headerFooter alignWithMargins="0">
    <oddFooter>&amp;CTrang &amp;P/&amp;N</oddFooter>
  </headerFooter>
  <rowBreaks count="3" manualBreakCount="3">
    <brk id="35" max="255" man="1"/>
    <brk id="61" max="255" man="1"/>
    <brk id="105" max="255" man="1"/>
  </rowBreaks>
</worksheet>
</file>

<file path=xl/worksheets/sheet3.xml><?xml version="1.0" encoding="utf-8"?>
<worksheet xmlns="http://schemas.openxmlformats.org/spreadsheetml/2006/main" xmlns:r="http://schemas.openxmlformats.org/officeDocument/2006/relationships">
  <dimension ref="A1:G60"/>
  <sheetViews>
    <sheetView zoomScalePageLayoutView="0" workbookViewId="0" topLeftCell="A40">
      <selection activeCell="D10" sqref="D10:E49"/>
    </sheetView>
  </sheetViews>
  <sheetFormatPr defaultColWidth="9.140625" defaultRowHeight="12.75"/>
  <cols>
    <col min="1" max="1" width="67.421875" style="21" customWidth="1"/>
    <col min="2" max="2" width="7.140625" style="96" customWidth="1"/>
    <col min="3" max="3" width="10.00390625" style="96" customWidth="1"/>
    <col min="4" max="4" width="19.8515625" style="21" bestFit="1" customWidth="1"/>
    <col min="5" max="5" width="23.140625" style="21" customWidth="1"/>
    <col min="6" max="6" width="5.140625" style="21" customWidth="1"/>
    <col min="7" max="7" width="17.421875" style="21" bestFit="1" customWidth="1"/>
    <col min="8" max="16384" width="9.140625" style="21" customWidth="1"/>
  </cols>
  <sheetData>
    <row r="1" spans="1:5" ht="21.75" customHeight="1">
      <c r="A1" s="4" t="s">
        <v>394</v>
      </c>
      <c r="D1" s="374" t="s">
        <v>573</v>
      </c>
      <c r="E1" s="374"/>
    </row>
    <row r="2" ht="15.75" customHeight="1">
      <c r="A2" s="88" t="s">
        <v>273</v>
      </c>
    </row>
    <row r="3" spans="1:5" ht="26.25" customHeight="1">
      <c r="A3" s="375" t="s">
        <v>574</v>
      </c>
      <c r="B3" s="375"/>
      <c r="C3" s="375"/>
      <c r="D3" s="375"/>
      <c r="E3" s="375"/>
    </row>
    <row r="4" spans="1:5" ht="17.25" customHeight="1">
      <c r="A4" s="376" t="s">
        <v>575</v>
      </c>
      <c r="B4" s="376"/>
      <c r="C4" s="376"/>
      <c r="D4" s="376"/>
      <c r="E4" s="376"/>
    </row>
    <row r="5" spans="1:5" ht="18.75" customHeight="1">
      <c r="A5" s="377" t="str">
        <f>+CĐKT!A5:F5</f>
        <v>Quý II năm 2010</v>
      </c>
      <c r="B5" s="377"/>
      <c r="C5" s="377"/>
      <c r="D5" s="377"/>
      <c r="E5" s="377"/>
    </row>
    <row r="6" ht="15.75">
      <c r="E6" s="21" t="s">
        <v>532</v>
      </c>
    </row>
    <row r="7" spans="1:5" ht="17.25" customHeight="1">
      <c r="A7" s="370" t="s">
        <v>137</v>
      </c>
      <c r="B7" s="370" t="s">
        <v>138</v>
      </c>
      <c r="C7" s="370" t="s">
        <v>576</v>
      </c>
      <c r="D7" s="368" t="s">
        <v>567</v>
      </c>
      <c r="E7" s="369"/>
    </row>
    <row r="8" spans="1:5" ht="18.75" customHeight="1">
      <c r="A8" s="370"/>
      <c r="B8" s="370"/>
      <c r="C8" s="370"/>
      <c r="D8" s="130" t="s">
        <v>301</v>
      </c>
      <c r="E8" s="130" t="s">
        <v>302</v>
      </c>
    </row>
    <row r="9" spans="1:5" ht="1.5" customHeight="1">
      <c r="A9" s="131"/>
      <c r="B9" s="132"/>
      <c r="C9" s="132"/>
      <c r="D9" s="131"/>
      <c r="E9" s="131"/>
    </row>
    <row r="10" spans="1:5" ht="15.75">
      <c r="A10" s="133" t="s">
        <v>577</v>
      </c>
      <c r="B10" s="98"/>
      <c r="C10" s="98"/>
      <c r="D10" s="134">
        <v>0</v>
      </c>
      <c r="E10" s="135">
        <v>0</v>
      </c>
    </row>
    <row r="11" spans="1:5" ht="15.75">
      <c r="A11" s="136" t="s">
        <v>578</v>
      </c>
      <c r="B11" s="137">
        <v>1</v>
      </c>
      <c r="C11" s="98"/>
      <c r="D11" s="138">
        <v>462509777429</v>
      </c>
      <c r="E11" s="138">
        <v>706898010134</v>
      </c>
    </row>
    <row r="12" spans="1:5" ht="15.75">
      <c r="A12" s="136" t="s">
        <v>579</v>
      </c>
      <c r="B12" s="98"/>
      <c r="C12" s="98"/>
      <c r="D12" s="139">
        <v>330569846559</v>
      </c>
      <c r="E12" s="139">
        <v>358249609646</v>
      </c>
    </row>
    <row r="13" spans="1:5" ht="15.75">
      <c r="A13" s="97" t="s">
        <v>580</v>
      </c>
      <c r="B13" s="98">
        <v>2</v>
      </c>
      <c r="C13" s="98"/>
      <c r="D13" s="134">
        <v>449402103781</v>
      </c>
      <c r="E13" s="134">
        <v>451681161880</v>
      </c>
    </row>
    <row r="14" spans="1:5" ht="15.75">
      <c r="A14" s="97" t="s">
        <v>581</v>
      </c>
      <c r="B14" s="98">
        <v>3</v>
      </c>
      <c r="C14" s="98"/>
      <c r="D14" s="134">
        <v>11700000000</v>
      </c>
      <c r="E14" s="134">
        <v>0</v>
      </c>
    </row>
    <row r="15" spans="1:5" ht="15.75">
      <c r="A15" s="97" t="s">
        <v>112</v>
      </c>
      <c r="B15" s="98">
        <v>4</v>
      </c>
      <c r="C15" s="98"/>
      <c r="D15" s="134"/>
      <c r="E15" s="134"/>
    </row>
    <row r="16" spans="1:5" ht="15.75">
      <c r="A16" s="97" t="s">
        <v>624</v>
      </c>
      <c r="B16" s="98">
        <v>5</v>
      </c>
      <c r="C16" s="98"/>
      <c r="D16" s="134">
        <v>-225981152518</v>
      </c>
      <c r="E16" s="134">
        <v>-176955960889</v>
      </c>
    </row>
    <row r="17" spans="1:5" ht="15.75">
      <c r="A17" s="97" t="s">
        <v>582</v>
      </c>
      <c r="B17" s="98">
        <v>6</v>
      </c>
      <c r="C17" s="98"/>
      <c r="D17" s="140">
        <v>95448895296</v>
      </c>
      <c r="E17" s="134">
        <v>83524408655</v>
      </c>
    </row>
    <row r="18" spans="1:5" ht="15.75">
      <c r="A18" s="136" t="s">
        <v>583</v>
      </c>
      <c r="B18" s="137">
        <v>8</v>
      </c>
      <c r="C18" s="141"/>
      <c r="D18" s="138">
        <v>793079623988</v>
      </c>
      <c r="E18" s="138">
        <v>1065147619780</v>
      </c>
    </row>
    <row r="19" spans="1:5" ht="15.75">
      <c r="A19" s="97" t="s">
        <v>584</v>
      </c>
      <c r="B19" s="98">
        <v>9</v>
      </c>
      <c r="C19" s="98"/>
      <c r="D19" s="134">
        <v>-361720314099</v>
      </c>
      <c r="E19" s="134">
        <v>-96306442756</v>
      </c>
    </row>
    <row r="20" spans="1:5" ht="15.75">
      <c r="A20" s="97" t="s">
        <v>585</v>
      </c>
      <c r="B20" s="98">
        <v>10</v>
      </c>
      <c r="C20" s="98"/>
      <c r="D20" s="134">
        <v>-34333845556</v>
      </c>
      <c r="E20" s="134">
        <v>-11197434982</v>
      </c>
    </row>
    <row r="21" spans="1:5" ht="15.75">
      <c r="A21" s="97" t="s">
        <v>586</v>
      </c>
      <c r="B21" s="98">
        <v>11</v>
      </c>
      <c r="C21" s="98"/>
      <c r="D21" s="134">
        <v>52699535729</v>
      </c>
      <c r="E21" s="134">
        <v>110489109875</v>
      </c>
    </row>
    <row r="22" spans="1:5" ht="15.75">
      <c r="A22" s="97" t="s">
        <v>587</v>
      </c>
      <c r="B22" s="98">
        <v>12</v>
      </c>
      <c r="C22" s="98"/>
      <c r="D22" s="134">
        <v>694773050</v>
      </c>
      <c r="E22" s="134">
        <v>1277596952</v>
      </c>
    </row>
    <row r="23" spans="1:7" ht="15.75">
      <c r="A23" s="97" t="s">
        <v>588</v>
      </c>
      <c r="B23" s="98">
        <v>13</v>
      </c>
      <c r="C23" s="98"/>
      <c r="D23" s="134">
        <v>-96001352534</v>
      </c>
      <c r="E23" s="134">
        <v>-84371385965</v>
      </c>
      <c r="G23" s="142"/>
    </row>
    <row r="24" spans="1:7" ht="15.75">
      <c r="A24" s="97" t="s">
        <v>589</v>
      </c>
      <c r="B24" s="98">
        <v>14</v>
      </c>
      <c r="C24" s="98"/>
      <c r="D24" s="134"/>
      <c r="E24" s="134"/>
      <c r="G24" s="142"/>
    </row>
    <row r="25" spans="1:5" ht="15.75">
      <c r="A25" s="97" t="s">
        <v>590</v>
      </c>
      <c r="B25" s="98">
        <v>15</v>
      </c>
      <c r="C25" s="98"/>
      <c r="D25" s="134">
        <v>47575000</v>
      </c>
      <c r="E25" s="134">
        <v>52916680</v>
      </c>
    </row>
    <row r="26" spans="1:5" ht="15.75">
      <c r="A26" s="97" t="s">
        <v>591</v>
      </c>
      <c r="B26" s="98">
        <v>16</v>
      </c>
      <c r="C26" s="98"/>
      <c r="D26" s="134">
        <v>-7719080385</v>
      </c>
      <c r="E26" s="134">
        <v>-6114026091</v>
      </c>
    </row>
    <row r="27" spans="1:5" ht="15.75">
      <c r="A27" s="136" t="s">
        <v>592</v>
      </c>
      <c r="B27" s="137">
        <v>20</v>
      </c>
      <c r="C27" s="98"/>
      <c r="D27" s="138">
        <v>346746915193</v>
      </c>
      <c r="E27" s="138">
        <v>978977953493</v>
      </c>
    </row>
    <row r="28" spans="1:5" ht="15.75">
      <c r="A28" s="133" t="s">
        <v>593</v>
      </c>
      <c r="B28" s="98"/>
      <c r="C28" s="98"/>
      <c r="D28" s="134">
        <v>0</v>
      </c>
      <c r="E28" s="134"/>
    </row>
    <row r="29" spans="1:5" ht="15.75">
      <c r="A29" s="97" t="s">
        <v>594</v>
      </c>
      <c r="B29" s="98">
        <v>21</v>
      </c>
      <c r="C29" s="98"/>
      <c r="D29" s="134">
        <v>-24081502084</v>
      </c>
      <c r="E29" s="134">
        <v>-5066944178</v>
      </c>
    </row>
    <row r="30" spans="1:5" ht="15.75">
      <c r="A30" s="97" t="s">
        <v>595</v>
      </c>
      <c r="B30" s="98">
        <v>22</v>
      </c>
      <c r="C30" s="98"/>
      <c r="D30" s="134"/>
      <c r="E30" s="134"/>
    </row>
    <row r="31" spans="1:5" ht="15.75">
      <c r="A31" s="97" t="s">
        <v>596</v>
      </c>
      <c r="B31" s="98">
        <v>23</v>
      </c>
      <c r="C31" s="98"/>
      <c r="D31" s="134">
        <v>-3659000000000</v>
      </c>
      <c r="E31" s="134">
        <v>-700000000000</v>
      </c>
    </row>
    <row r="32" spans="1:5" ht="15.75">
      <c r="A32" s="97" t="s">
        <v>597</v>
      </c>
      <c r="B32" s="98">
        <v>24</v>
      </c>
      <c r="C32" s="98"/>
      <c r="D32" s="134">
        <v>3834000000000</v>
      </c>
      <c r="E32" s="134">
        <v>705000000000</v>
      </c>
    </row>
    <row r="33" spans="1:7" ht="15.75">
      <c r="A33" s="97" t="s">
        <v>598</v>
      </c>
      <c r="B33" s="98">
        <v>25</v>
      </c>
      <c r="C33" s="98"/>
      <c r="D33" s="134">
        <v>-165445117400</v>
      </c>
      <c r="E33" s="134">
        <v>-301055750000</v>
      </c>
      <c r="G33" s="27"/>
    </row>
    <row r="34" spans="1:7" ht="15.75">
      <c r="A34" s="97" t="s">
        <v>599</v>
      </c>
      <c r="B34" s="98">
        <v>26</v>
      </c>
      <c r="C34" s="98"/>
      <c r="D34" s="134"/>
      <c r="E34" s="134"/>
      <c r="G34" s="143"/>
    </row>
    <row r="35" spans="1:7" ht="15.75">
      <c r="A35" s="97" t="s">
        <v>600</v>
      </c>
      <c r="B35" s="98">
        <v>27</v>
      </c>
      <c r="C35" s="98"/>
      <c r="D35" s="140">
        <v>225981152518</v>
      </c>
      <c r="E35" s="134">
        <v>149214573037</v>
      </c>
      <c r="G35" s="27"/>
    </row>
    <row r="36" spans="1:7" ht="15.75">
      <c r="A36" s="136" t="s">
        <v>601</v>
      </c>
      <c r="B36" s="137">
        <v>30</v>
      </c>
      <c r="C36" s="98"/>
      <c r="D36" s="138">
        <v>197545024700</v>
      </c>
      <c r="E36" s="138">
        <v>-151908121141</v>
      </c>
      <c r="G36" s="27"/>
    </row>
    <row r="37" spans="1:7" ht="15.75">
      <c r="A37" s="133" t="s">
        <v>602</v>
      </c>
      <c r="B37" s="98"/>
      <c r="C37" s="98"/>
      <c r="D37" s="134">
        <v>0</v>
      </c>
      <c r="E37" s="134">
        <v>0</v>
      </c>
      <c r="G37" s="143"/>
    </row>
    <row r="38" spans="1:5" ht="15.75">
      <c r="A38" s="97" t="s">
        <v>603</v>
      </c>
      <c r="B38" s="98">
        <v>31</v>
      </c>
      <c r="C38" s="98"/>
      <c r="D38" s="134">
        <v>0</v>
      </c>
      <c r="E38" s="134">
        <v>0</v>
      </c>
    </row>
    <row r="39" spans="1:5" ht="15.75">
      <c r="A39" s="97" t="s">
        <v>604</v>
      </c>
      <c r="B39" s="98">
        <v>32</v>
      </c>
      <c r="C39" s="98"/>
      <c r="D39" s="134">
        <v>0</v>
      </c>
      <c r="E39" s="134">
        <v>0</v>
      </c>
    </row>
    <row r="40" spans="1:5" ht="15.75">
      <c r="A40" s="97" t="s">
        <v>605</v>
      </c>
      <c r="B40" s="98">
        <v>33</v>
      </c>
      <c r="C40" s="98"/>
      <c r="D40" s="134"/>
      <c r="E40" s="134"/>
    </row>
    <row r="41" spans="1:7" ht="15.75">
      <c r="A41" s="97" t="s">
        <v>606</v>
      </c>
      <c r="B41" s="98">
        <v>34</v>
      </c>
      <c r="C41" s="98"/>
      <c r="D41" s="134">
        <v>-186324087196</v>
      </c>
      <c r="E41" s="134">
        <v>-171711525499</v>
      </c>
      <c r="G41" s="144"/>
    </row>
    <row r="42" spans="1:7" ht="15.75">
      <c r="A42" s="97" t="s">
        <v>607</v>
      </c>
      <c r="B42" s="98">
        <v>35</v>
      </c>
      <c r="C42" s="98"/>
      <c r="D42" s="134">
        <v>0</v>
      </c>
      <c r="E42" s="134">
        <v>0</v>
      </c>
      <c r="G42" s="144"/>
    </row>
    <row r="43" spans="1:7" ht="15.75">
      <c r="A43" s="97" t="s">
        <v>608</v>
      </c>
      <c r="B43" s="98">
        <v>36</v>
      </c>
      <c r="C43" s="98"/>
      <c r="D43" s="134">
        <v>-390185536800</v>
      </c>
      <c r="E43" s="134"/>
      <c r="G43" s="27"/>
    </row>
    <row r="44" spans="1:5" ht="15.75">
      <c r="A44" s="136" t="s">
        <v>609</v>
      </c>
      <c r="B44" s="137">
        <v>40</v>
      </c>
      <c r="C44" s="98"/>
      <c r="D44" s="138">
        <v>-576509623996</v>
      </c>
      <c r="E44" s="138">
        <v>-171711525499</v>
      </c>
    </row>
    <row r="45" spans="1:7" ht="15.75">
      <c r="A45" s="133" t="s">
        <v>610</v>
      </c>
      <c r="B45" s="141">
        <v>50</v>
      </c>
      <c r="C45" s="98"/>
      <c r="D45" s="139">
        <v>-32217684103</v>
      </c>
      <c r="E45" s="139">
        <v>655358306853</v>
      </c>
      <c r="G45" s="145"/>
    </row>
    <row r="46" spans="1:7" ht="15.75">
      <c r="A46" s="133" t="s">
        <v>611</v>
      </c>
      <c r="B46" s="141">
        <v>60</v>
      </c>
      <c r="C46" s="98"/>
      <c r="D46" s="139">
        <v>1383302959936</v>
      </c>
      <c r="E46" s="139">
        <v>512800801199</v>
      </c>
      <c r="G46" s="145"/>
    </row>
    <row r="47" spans="1:5" ht="15.75">
      <c r="A47" s="97" t="s">
        <v>612</v>
      </c>
      <c r="B47" s="98">
        <v>61</v>
      </c>
      <c r="C47" s="98"/>
      <c r="D47" s="134">
        <v>0</v>
      </c>
      <c r="E47" s="134">
        <v>0</v>
      </c>
    </row>
    <row r="48" spans="1:5" ht="15.75">
      <c r="A48" s="133" t="s">
        <v>613</v>
      </c>
      <c r="B48" s="141">
        <v>70</v>
      </c>
      <c r="C48" s="141"/>
      <c r="D48" s="139">
        <v>1351085275833</v>
      </c>
      <c r="E48" s="139">
        <v>1168159108052</v>
      </c>
    </row>
    <row r="49" spans="1:5" ht="15.75">
      <c r="A49" s="146"/>
      <c r="B49" s="147"/>
      <c r="C49" s="147"/>
      <c r="D49" s="343">
        <v>0</v>
      </c>
      <c r="E49" s="148"/>
    </row>
    <row r="50" spans="1:5" ht="21" customHeight="1">
      <c r="A50" s="23"/>
      <c r="B50" s="23"/>
      <c r="C50" s="23"/>
      <c r="D50" s="125">
        <f>D46+D45-D48</f>
        <v>0</v>
      </c>
      <c r="E50" s="24"/>
    </row>
    <row r="51" spans="1:5" ht="15.75">
      <c r="A51" s="79"/>
      <c r="B51" s="126"/>
      <c r="C51" s="126"/>
      <c r="D51" s="371" t="str">
        <f>+KQKD!F31</f>
        <v>Ngày 22 tháng 07 năm 2010</v>
      </c>
      <c r="E51" s="371"/>
    </row>
    <row r="52" spans="1:5" ht="21" customHeight="1">
      <c r="A52" s="373" t="s">
        <v>666</v>
      </c>
      <c r="B52" s="373"/>
      <c r="C52" s="373"/>
      <c r="D52" s="372" t="s">
        <v>653</v>
      </c>
      <c r="E52" s="372"/>
    </row>
    <row r="53" spans="1:5" ht="22.5" customHeight="1">
      <c r="A53" s="79"/>
      <c r="B53" s="126"/>
      <c r="C53" s="126"/>
      <c r="D53" s="128"/>
      <c r="E53" s="128"/>
    </row>
    <row r="54" spans="1:5" ht="15.75">
      <c r="A54" s="79"/>
      <c r="B54" s="126"/>
      <c r="C54" s="126"/>
      <c r="D54" s="127"/>
      <c r="E54" s="127"/>
    </row>
    <row r="55" spans="1:5" ht="15.75">
      <c r="A55" s="79"/>
      <c r="B55" s="126"/>
      <c r="C55" s="126"/>
      <c r="D55" s="127"/>
      <c r="E55" s="127"/>
    </row>
    <row r="56" spans="1:5" ht="15.75">
      <c r="A56" s="79"/>
      <c r="B56" s="126"/>
      <c r="C56" s="126"/>
      <c r="D56" s="127"/>
      <c r="E56" s="127"/>
    </row>
    <row r="57" spans="1:5" ht="15.75">
      <c r="A57" s="79"/>
      <c r="B57" s="126"/>
      <c r="C57" s="126"/>
      <c r="D57" s="127"/>
      <c r="E57" s="127"/>
    </row>
    <row r="58" spans="1:5" ht="15.75">
      <c r="A58" s="366" t="s">
        <v>690</v>
      </c>
      <c r="B58" s="366"/>
      <c r="C58" s="129"/>
      <c r="D58" s="367" t="s">
        <v>691</v>
      </c>
      <c r="E58" s="367"/>
    </row>
    <row r="60" ht="15.75">
      <c r="D60" s="145"/>
    </row>
  </sheetData>
  <sheetProtection formatCells="0" formatColumns="0" formatRows="0" insertColumns="0" insertRows="0" insertHyperlinks="0" deleteColumns="0" deleteRows="0" sort="0" autoFilter="0" pivotTables="0"/>
  <mergeCells count="13">
    <mergeCell ref="D1:E1"/>
    <mergeCell ref="A3:E3"/>
    <mergeCell ref="A4:E4"/>
    <mergeCell ref="A5:E5"/>
    <mergeCell ref="A58:B58"/>
    <mergeCell ref="D58:E58"/>
    <mergeCell ref="D7:E7"/>
    <mergeCell ref="A7:A8"/>
    <mergeCell ref="B7:B8"/>
    <mergeCell ref="C7:C8"/>
    <mergeCell ref="D51:E51"/>
    <mergeCell ref="D52:E52"/>
    <mergeCell ref="A52:C52"/>
  </mergeCells>
  <printOptions/>
  <pageMargins left="0.7480314960629921" right="0.31496062992125984" top="0.6299212598425197" bottom="0.5" header="0.2362204724409449" footer="0.2755905511811024"/>
  <pageSetup horizontalDpi="600" verticalDpi="600" orientation="landscape" paperSize="9" r:id="rId3"/>
  <headerFooter alignWithMargins="0">
    <oddFooter>&amp;C&amp;P/&amp;N&amp;RBC Lưu chuyển tiền tệ</oddFooter>
  </headerFooter>
  <legacyDrawing r:id="rId2"/>
</worksheet>
</file>

<file path=xl/worksheets/sheet4.xml><?xml version="1.0" encoding="utf-8"?>
<worksheet xmlns="http://schemas.openxmlformats.org/spreadsheetml/2006/main" xmlns:r="http://schemas.openxmlformats.org/officeDocument/2006/relationships">
  <dimension ref="A1:J37"/>
  <sheetViews>
    <sheetView zoomScalePageLayoutView="0" workbookViewId="0" topLeftCell="A13">
      <selection activeCell="D28" sqref="D28"/>
    </sheetView>
  </sheetViews>
  <sheetFormatPr defaultColWidth="6.8515625" defaultRowHeight="12.75"/>
  <cols>
    <col min="1" max="1" width="60.421875" style="17" customWidth="1"/>
    <col min="2" max="2" width="6.8515625" style="22" customWidth="1"/>
    <col min="3" max="3" width="7.7109375" style="22" customWidth="1"/>
    <col min="4" max="4" width="16.00390625" style="17" customWidth="1"/>
    <col min="5" max="5" width="15.140625" style="17" customWidth="1"/>
    <col min="6" max="6" width="18.00390625" style="17" customWidth="1"/>
    <col min="7" max="7" width="18.421875" style="17" customWidth="1"/>
    <col min="8" max="8" width="6.8515625" style="17" customWidth="1"/>
    <col min="9" max="9" width="19.421875" style="17" customWidth="1"/>
    <col min="10" max="10" width="15.140625" style="17" bestFit="1" customWidth="1"/>
    <col min="11" max="16384" width="6.8515625" style="17" customWidth="1"/>
  </cols>
  <sheetData>
    <row r="1" spans="1:7" ht="15.75">
      <c r="A1" s="18" t="s">
        <v>136</v>
      </c>
      <c r="F1" s="381" t="s">
        <v>551</v>
      </c>
      <c r="G1" s="381"/>
    </row>
    <row r="2" spans="1:7" ht="24.75" customHeight="1">
      <c r="A2" s="17" t="s">
        <v>115</v>
      </c>
      <c r="F2" s="382" t="s">
        <v>114</v>
      </c>
      <c r="G2" s="382"/>
    </row>
    <row r="3" ht="5.25" customHeight="1"/>
    <row r="4" spans="1:7" ht="18.75">
      <c r="A4" s="383" t="s">
        <v>135</v>
      </c>
      <c r="B4" s="383"/>
      <c r="C4" s="383"/>
      <c r="D4" s="383"/>
      <c r="E4" s="383"/>
      <c r="F4" s="383"/>
      <c r="G4" s="383"/>
    </row>
    <row r="5" spans="1:7" ht="18.75">
      <c r="A5" s="384" t="str">
        <f>+CĐKT!A5</f>
        <v>Quý II năm 2010</v>
      </c>
      <c r="B5" s="384"/>
      <c r="C5" s="384"/>
      <c r="D5" s="384"/>
      <c r="E5" s="384"/>
      <c r="F5" s="384"/>
      <c r="G5" s="384"/>
    </row>
    <row r="6" ht="15.75">
      <c r="G6" s="20" t="s">
        <v>532</v>
      </c>
    </row>
    <row r="7" spans="1:7" ht="16.5" customHeight="1">
      <c r="A7" s="378" t="s">
        <v>137</v>
      </c>
      <c r="B7" s="378" t="s">
        <v>138</v>
      </c>
      <c r="C7" s="378" t="s">
        <v>139</v>
      </c>
      <c r="D7" s="379" t="s">
        <v>566</v>
      </c>
      <c r="E7" s="379"/>
      <c r="F7" s="379" t="s">
        <v>652</v>
      </c>
      <c r="G7" s="379"/>
    </row>
    <row r="8" spans="1:7" ht="16.5" customHeight="1">
      <c r="A8" s="378"/>
      <c r="B8" s="378"/>
      <c r="C8" s="378"/>
      <c r="D8" s="90" t="s">
        <v>301</v>
      </c>
      <c r="E8" s="90" t="s">
        <v>302</v>
      </c>
      <c r="F8" s="90" t="s">
        <v>301</v>
      </c>
      <c r="G8" s="90" t="s">
        <v>302</v>
      </c>
    </row>
    <row r="9" spans="1:7" ht="15.75">
      <c r="A9" s="90">
        <v>1</v>
      </c>
      <c r="B9" s="90">
        <v>2</v>
      </c>
      <c r="C9" s="90">
        <v>3</v>
      </c>
      <c r="D9" s="90"/>
      <c r="E9" s="90"/>
      <c r="F9" s="90">
        <v>4</v>
      </c>
      <c r="G9" s="90">
        <v>5</v>
      </c>
    </row>
    <row r="10" spans="1:7" ht="1.5" customHeight="1">
      <c r="A10" s="93"/>
      <c r="B10" s="93"/>
      <c r="C10" s="93"/>
      <c r="D10" s="93"/>
      <c r="E10" s="93"/>
      <c r="F10" s="93"/>
      <c r="G10" s="93"/>
    </row>
    <row r="11" spans="1:7" ht="15" customHeight="1">
      <c r="A11" s="97" t="s">
        <v>116</v>
      </c>
      <c r="B11" s="101" t="s">
        <v>569</v>
      </c>
      <c r="C11" s="98" t="s">
        <v>253</v>
      </c>
      <c r="D11" s="102">
        <v>1181810533462</v>
      </c>
      <c r="E11" s="102">
        <v>1161891039469</v>
      </c>
      <c r="F11" s="102">
        <v>2264438663240</v>
      </c>
      <c r="G11" s="102">
        <v>2256174625176</v>
      </c>
    </row>
    <row r="12" spans="1:7" ht="15" customHeight="1">
      <c r="A12" s="97" t="s">
        <v>117</v>
      </c>
      <c r="B12" s="101" t="s">
        <v>570</v>
      </c>
      <c r="C12" s="98"/>
      <c r="D12" s="102">
        <v>0</v>
      </c>
      <c r="E12" s="102">
        <v>0</v>
      </c>
      <c r="F12" s="102">
        <v>0</v>
      </c>
      <c r="G12" s="102">
        <v>0</v>
      </c>
    </row>
    <row r="13" spans="1:7" ht="15" customHeight="1">
      <c r="A13" s="97" t="s">
        <v>118</v>
      </c>
      <c r="B13" s="98">
        <v>10</v>
      </c>
      <c r="C13" s="98"/>
      <c r="D13" s="102">
        <v>1181810533462</v>
      </c>
      <c r="E13" s="102">
        <v>1161891039469</v>
      </c>
      <c r="F13" s="102">
        <v>2264438663240</v>
      </c>
      <c r="G13" s="102">
        <v>2256174625176</v>
      </c>
    </row>
    <row r="14" spans="1:10" ht="15" customHeight="1">
      <c r="A14" s="97" t="s">
        <v>119</v>
      </c>
      <c r="B14" s="98">
        <v>11</v>
      </c>
      <c r="C14" s="98" t="s">
        <v>254</v>
      </c>
      <c r="D14" s="102">
        <v>979294101493</v>
      </c>
      <c r="E14" s="102">
        <v>820852614209</v>
      </c>
      <c r="F14" s="102">
        <v>1879845400725</v>
      </c>
      <c r="G14" s="102">
        <v>1608814390201</v>
      </c>
      <c r="I14" s="84"/>
      <c r="J14" s="83"/>
    </row>
    <row r="15" spans="1:7" ht="15" customHeight="1">
      <c r="A15" s="97" t="s">
        <v>120</v>
      </c>
      <c r="B15" s="98">
        <v>20</v>
      </c>
      <c r="C15" s="98"/>
      <c r="D15" s="102">
        <v>202516431969</v>
      </c>
      <c r="E15" s="102">
        <v>341038425260</v>
      </c>
      <c r="F15" s="102">
        <v>384593262515</v>
      </c>
      <c r="G15" s="102">
        <v>647360234975</v>
      </c>
    </row>
    <row r="16" spans="1:10" ht="15" customHeight="1">
      <c r="A16" s="97" t="s">
        <v>121</v>
      </c>
      <c r="B16" s="98">
        <v>21</v>
      </c>
      <c r="C16" s="98" t="s">
        <v>255</v>
      </c>
      <c r="D16" s="102">
        <v>90637220995</v>
      </c>
      <c r="E16" s="102">
        <v>141518064609</v>
      </c>
      <c r="F16" s="102">
        <v>225998796183</v>
      </c>
      <c r="G16" s="102">
        <v>176955960889</v>
      </c>
      <c r="J16" s="83"/>
    </row>
    <row r="17" spans="1:7" ht="15" customHeight="1">
      <c r="A17" s="97" t="s">
        <v>122</v>
      </c>
      <c r="B17" s="98">
        <v>22</v>
      </c>
      <c r="C17" s="98" t="s">
        <v>256</v>
      </c>
      <c r="D17" s="102">
        <v>47588176531</v>
      </c>
      <c r="E17" s="102">
        <v>45000065406</v>
      </c>
      <c r="F17" s="102">
        <v>110763195987</v>
      </c>
      <c r="G17" s="102">
        <v>83524474061</v>
      </c>
    </row>
    <row r="18" spans="1:7" ht="15" customHeight="1">
      <c r="A18" s="97" t="s">
        <v>123</v>
      </c>
      <c r="B18" s="98">
        <v>23</v>
      </c>
      <c r="C18" s="98"/>
      <c r="D18" s="102">
        <v>46500000000</v>
      </c>
      <c r="E18" s="102">
        <v>45000000000</v>
      </c>
      <c r="F18" s="102">
        <v>95448895296</v>
      </c>
      <c r="G18" s="102">
        <v>83524408655</v>
      </c>
    </row>
    <row r="19" spans="1:7" ht="15" customHeight="1">
      <c r="A19" s="97" t="s">
        <v>124</v>
      </c>
      <c r="B19" s="98">
        <v>24</v>
      </c>
      <c r="C19" s="98"/>
      <c r="D19" s="102">
        <v>0</v>
      </c>
      <c r="E19" s="102">
        <v>0</v>
      </c>
      <c r="F19" s="102">
        <v>0</v>
      </c>
      <c r="G19" s="102">
        <v>0</v>
      </c>
    </row>
    <row r="20" spans="1:10" ht="15" customHeight="1">
      <c r="A20" s="97" t="s">
        <v>125</v>
      </c>
      <c r="B20" s="98">
        <v>25</v>
      </c>
      <c r="C20" s="98"/>
      <c r="D20" s="102">
        <v>18024183191</v>
      </c>
      <c r="E20" s="102">
        <v>15348613364</v>
      </c>
      <c r="F20" s="102">
        <v>37051007541</v>
      </c>
      <c r="G20" s="102">
        <v>34176565910</v>
      </c>
      <c r="J20" s="83"/>
    </row>
    <row r="21" spans="1:10" ht="15" customHeight="1">
      <c r="A21" s="97" t="s">
        <v>126</v>
      </c>
      <c r="B21" s="98">
        <v>30</v>
      </c>
      <c r="C21" s="98"/>
      <c r="D21" s="102">
        <v>227541293242</v>
      </c>
      <c r="E21" s="102">
        <v>422207811099</v>
      </c>
      <c r="F21" s="102">
        <v>462777855170</v>
      </c>
      <c r="G21" s="102">
        <v>706615155893</v>
      </c>
      <c r="J21" s="83"/>
    </row>
    <row r="22" spans="1:10" ht="15" customHeight="1">
      <c r="A22" s="97" t="s">
        <v>127</v>
      </c>
      <c r="B22" s="98">
        <v>31</v>
      </c>
      <c r="C22" s="98"/>
      <c r="D22" s="102">
        <v>1470655257</v>
      </c>
      <c r="E22" s="102">
        <v>2291294389</v>
      </c>
      <c r="F22" s="102">
        <v>2199920087</v>
      </c>
      <c r="G22" s="102">
        <v>3020744128</v>
      </c>
      <c r="J22" s="83"/>
    </row>
    <row r="23" spans="1:10" ht="15" customHeight="1">
      <c r="A23" s="97" t="s">
        <v>128</v>
      </c>
      <c r="B23" s="98">
        <v>32</v>
      </c>
      <c r="C23" s="98"/>
      <c r="D23" s="102">
        <v>1110163936</v>
      </c>
      <c r="E23" s="102">
        <v>1864968016</v>
      </c>
      <c r="F23" s="102">
        <v>2467997828</v>
      </c>
      <c r="G23" s="102">
        <v>2737889887</v>
      </c>
      <c r="J23" s="83"/>
    </row>
    <row r="24" spans="1:10" ht="15" customHeight="1">
      <c r="A24" s="97" t="s">
        <v>129</v>
      </c>
      <c r="B24" s="98">
        <v>40</v>
      </c>
      <c r="C24" s="98"/>
      <c r="D24" s="102">
        <v>360491321</v>
      </c>
      <c r="E24" s="102">
        <v>426326373</v>
      </c>
      <c r="F24" s="102">
        <v>-268077741</v>
      </c>
      <c r="G24" s="102">
        <v>282854241</v>
      </c>
      <c r="J24" s="83"/>
    </row>
    <row r="25" spans="1:10" ht="15" customHeight="1">
      <c r="A25" s="97" t="s">
        <v>130</v>
      </c>
      <c r="B25" s="98">
        <v>50</v>
      </c>
      <c r="C25" s="98"/>
      <c r="D25" s="102">
        <v>227901784563</v>
      </c>
      <c r="E25" s="102">
        <v>422634137472</v>
      </c>
      <c r="F25" s="102">
        <v>462509777429</v>
      </c>
      <c r="G25" s="102">
        <v>706898010134</v>
      </c>
      <c r="J25" s="83"/>
    </row>
    <row r="26" spans="1:10" ht="15" customHeight="1">
      <c r="A26" s="97" t="s">
        <v>131</v>
      </c>
      <c r="B26" s="98">
        <v>51</v>
      </c>
      <c r="C26" s="98" t="s">
        <v>257</v>
      </c>
      <c r="D26" s="102">
        <v>0</v>
      </c>
      <c r="E26" s="102">
        <v>23746812353</v>
      </c>
      <c r="F26" s="102">
        <v>30202084173</v>
      </c>
      <c r="G26" s="102">
        <v>23746812353</v>
      </c>
      <c r="J26" s="83"/>
    </row>
    <row r="27" spans="1:10" ht="15" customHeight="1">
      <c r="A27" s="97" t="s">
        <v>132</v>
      </c>
      <c r="B27" s="98">
        <v>52</v>
      </c>
      <c r="C27" s="98" t="s">
        <v>257</v>
      </c>
      <c r="D27" s="102">
        <v>-2925000000</v>
      </c>
      <c r="E27" s="102">
        <v>0</v>
      </c>
      <c r="F27" s="102">
        <v>-2925000000</v>
      </c>
      <c r="G27" s="102">
        <v>0</v>
      </c>
      <c r="J27" s="83"/>
    </row>
    <row r="28" spans="1:10" ht="15" customHeight="1">
      <c r="A28" s="97" t="s">
        <v>133</v>
      </c>
      <c r="B28" s="98">
        <v>60</v>
      </c>
      <c r="C28" s="98"/>
      <c r="D28" s="102">
        <v>230826784563</v>
      </c>
      <c r="E28" s="102">
        <v>398887325119</v>
      </c>
      <c r="F28" s="102">
        <v>435232693256</v>
      </c>
      <c r="G28" s="102">
        <v>683151197781</v>
      </c>
      <c r="J28" s="83"/>
    </row>
    <row r="29" spans="1:7" ht="15" customHeight="1">
      <c r="A29" s="99"/>
      <c r="B29" s="100"/>
      <c r="C29" s="100"/>
      <c r="D29" s="99"/>
      <c r="E29" s="99"/>
      <c r="F29" s="103"/>
      <c r="G29" s="103"/>
    </row>
    <row r="30" spans="1:7" ht="9" customHeight="1">
      <c r="A30" s="94"/>
      <c r="B30" s="95"/>
      <c r="C30" s="95"/>
      <c r="D30" s="94"/>
      <c r="E30" s="94"/>
      <c r="F30" s="94"/>
      <c r="G30" s="94"/>
    </row>
    <row r="31" spans="4:7" ht="18.75">
      <c r="D31" s="83"/>
      <c r="F31" s="352" t="str">
        <f>+CĐKT!D118</f>
        <v>Ngày 22 tháng 07 năm 2010</v>
      </c>
      <c r="G31" s="352"/>
    </row>
    <row r="32" spans="1:7" ht="16.5">
      <c r="A32" s="74" t="s">
        <v>656</v>
      </c>
      <c r="B32" s="380" t="s">
        <v>665</v>
      </c>
      <c r="C32" s="380"/>
      <c r="D32" s="380"/>
      <c r="E32" s="92"/>
      <c r="F32" s="380" t="s">
        <v>653</v>
      </c>
      <c r="G32" s="380"/>
    </row>
    <row r="37" spans="1:7" ht="16.5" customHeight="1">
      <c r="A37" s="75" t="s">
        <v>655</v>
      </c>
      <c r="B37" s="344" t="s">
        <v>247</v>
      </c>
      <c r="C37" s="344"/>
      <c r="D37" s="344"/>
      <c r="E37" s="75"/>
      <c r="F37" s="344" t="s">
        <v>650</v>
      </c>
      <c r="G37" s="344"/>
    </row>
  </sheetData>
  <sheetProtection/>
  <mergeCells count="14">
    <mergeCell ref="F31:G31"/>
    <mergeCell ref="F32:G32"/>
    <mergeCell ref="F37:G37"/>
    <mergeCell ref="F1:G1"/>
    <mergeCell ref="F2:G2"/>
    <mergeCell ref="A4:G4"/>
    <mergeCell ref="A5:G5"/>
    <mergeCell ref="F7:G7"/>
    <mergeCell ref="C7:C8"/>
    <mergeCell ref="A7:A8"/>
    <mergeCell ref="B7:B8"/>
    <mergeCell ref="D7:E7"/>
    <mergeCell ref="B32:D32"/>
    <mergeCell ref="B37:D37"/>
  </mergeCells>
  <printOptions horizontalCentered="1"/>
  <pageMargins left="0.38" right="0.22" top="0.28" bottom="0.29" header="0.17" footer="0.2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519"/>
  <sheetViews>
    <sheetView tabSelected="1" zoomScalePageLayoutView="0" workbookViewId="0" topLeftCell="A474">
      <selection activeCell="C484" sqref="C484"/>
    </sheetView>
  </sheetViews>
  <sheetFormatPr defaultColWidth="9.140625" defaultRowHeight="12.75"/>
  <cols>
    <col min="1" max="1" width="38.421875" style="81" customWidth="1"/>
    <col min="2" max="2" width="18.8515625" style="81" customWidth="1"/>
    <col min="3" max="3" width="17.28125" style="81" customWidth="1"/>
    <col min="4" max="4" width="19.421875" style="81" customWidth="1"/>
    <col min="5" max="5" width="16.140625" style="81" customWidth="1"/>
    <col min="6" max="6" width="18.8515625" style="81" customWidth="1"/>
    <col min="7" max="7" width="17.57421875" style="81" customWidth="1"/>
    <col min="8" max="8" width="6.57421875" style="81" hidden="1" customWidth="1"/>
    <col min="9" max="16384" width="9.140625" style="81" customWidth="1"/>
  </cols>
  <sheetData>
    <row r="1" spans="1:7" ht="16.5" customHeight="1">
      <c r="A1" s="396" t="s">
        <v>394</v>
      </c>
      <c r="B1" s="396"/>
      <c r="C1" s="396"/>
      <c r="F1" s="395" t="s">
        <v>284</v>
      </c>
      <c r="G1" s="395"/>
    </row>
    <row r="2" spans="1:8" ht="16.5" customHeight="1">
      <c r="A2" s="397" t="s">
        <v>273</v>
      </c>
      <c r="B2" s="397"/>
      <c r="E2" s="382" t="s">
        <v>400</v>
      </c>
      <c r="F2" s="382"/>
      <c r="G2" s="382"/>
      <c r="H2" s="382"/>
    </row>
    <row r="3" spans="1:8" ht="16.5" customHeight="1">
      <c r="A3" s="187"/>
      <c r="B3" s="188"/>
      <c r="E3" s="382"/>
      <c r="F3" s="382"/>
      <c r="G3" s="382"/>
      <c r="H3" s="382"/>
    </row>
    <row r="4" ht="16.5" customHeight="1">
      <c r="A4" s="2"/>
    </row>
    <row r="5" spans="1:8" ht="21.75" customHeight="1">
      <c r="A5" s="344" t="s">
        <v>654</v>
      </c>
      <c r="B5" s="344"/>
      <c r="C5" s="344"/>
      <c r="D5" s="344"/>
      <c r="E5" s="344"/>
      <c r="F5" s="344"/>
      <c r="G5" s="344"/>
      <c r="H5" s="344"/>
    </row>
    <row r="6" spans="1:8" ht="20.25" customHeight="1">
      <c r="A6" s="352" t="s">
        <v>711</v>
      </c>
      <c r="B6" s="352"/>
      <c r="C6" s="352"/>
      <c r="D6" s="352"/>
      <c r="E6" s="352"/>
      <c r="F6" s="352"/>
      <c r="G6" s="352"/>
      <c r="H6" s="352"/>
    </row>
    <row r="7" ht="9" customHeight="1">
      <c r="A7" s="87"/>
    </row>
    <row r="8" spans="1:8" ht="16.5" customHeight="1">
      <c r="A8" s="77" t="s">
        <v>285</v>
      </c>
      <c r="B8" s="78"/>
      <c r="C8" s="78"/>
      <c r="D8" s="78"/>
      <c r="E8" s="78"/>
      <c r="F8" s="78"/>
      <c r="G8" s="78"/>
      <c r="H8" s="78"/>
    </row>
    <row r="9" spans="1:8" ht="16.5" customHeight="1">
      <c r="A9" s="78" t="s">
        <v>274</v>
      </c>
      <c r="B9" s="80" t="s">
        <v>401</v>
      </c>
      <c r="C9" s="78"/>
      <c r="D9" s="78"/>
      <c r="E9" s="78"/>
      <c r="F9" s="78"/>
      <c r="G9" s="78"/>
      <c r="H9" s="78"/>
    </row>
    <row r="10" spans="1:8" ht="16.5" customHeight="1">
      <c r="A10" s="78" t="s">
        <v>275</v>
      </c>
      <c r="B10" s="80" t="s">
        <v>402</v>
      </c>
      <c r="C10" s="78"/>
      <c r="D10" s="78"/>
      <c r="E10" s="78"/>
      <c r="F10" s="78"/>
      <c r="G10" s="78"/>
      <c r="H10" s="78"/>
    </row>
    <row r="11" spans="1:8" ht="69.75" customHeight="1">
      <c r="A11" s="393" t="s">
        <v>42</v>
      </c>
      <c r="B11" s="393"/>
      <c r="C11" s="393"/>
      <c r="D11" s="393"/>
      <c r="E11" s="393"/>
      <c r="F11" s="393"/>
      <c r="G11" s="393"/>
      <c r="H11" s="393"/>
    </row>
    <row r="12" spans="1:8" ht="19.5" customHeight="1">
      <c r="A12" s="393" t="s">
        <v>552</v>
      </c>
      <c r="B12" s="393"/>
      <c r="C12" s="393"/>
      <c r="D12" s="393"/>
      <c r="E12" s="393"/>
      <c r="F12" s="393"/>
      <c r="G12" s="393"/>
      <c r="H12" s="393"/>
    </row>
    <row r="13" spans="1:8" ht="9" customHeight="1">
      <c r="A13" s="86"/>
      <c r="B13" s="86"/>
      <c r="C13" s="86"/>
      <c r="D13" s="86"/>
      <c r="E13" s="86"/>
      <c r="F13" s="86"/>
      <c r="G13" s="86"/>
      <c r="H13" s="86"/>
    </row>
    <row r="14" ht="16.5" customHeight="1">
      <c r="A14" s="6" t="s">
        <v>403</v>
      </c>
    </row>
    <row r="15" spans="1:2" ht="16.5" customHeight="1">
      <c r="A15" s="7" t="s">
        <v>492</v>
      </c>
      <c r="B15" s="11" t="s">
        <v>667</v>
      </c>
    </row>
    <row r="16" spans="1:3" ht="16.5" customHeight="1">
      <c r="A16" s="7" t="s">
        <v>276</v>
      </c>
      <c r="C16" s="82" t="s">
        <v>277</v>
      </c>
    </row>
    <row r="17" ht="16.5" customHeight="1">
      <c r="A17" s="7"/>
    </row>
    <row r="18" ht="16.5" customHeight="1">
      <c r="A18" s="6" t="s">
        <v>404</v>
      </c>
    </row>
    <row r="19" spans="1:8" ht="32.25" customHeight="1">
      <c r="A19" s="394" t="s">
        <v>521</v>
      </c>
      <c r="B19" s="394"/>
      <c r="C19" s="394"/>
      <c r="D19" s="394"/>
      <c r="E19" s="394"/>
      <c r="F19" s="394"/>
      <c r="G19" s="394"/>
      <c r="H19" s="394"/>
    </row>
    <row r="20" spans="1:8" ht="34.5" customHeight="1">
      <c r="A20" s="394" t="s">
        <v>405</v>
      </c>
      <c r="B20" s="394"/>
      <c r="C20" s="394"/>
      <c r="D20" s="394"/>
      <c r="E20" s="394"/>
      <c r="F20" s="394"/>
      <c r="G20" s="394"/>
      <c r="H20" s="394"/>
    </row>
    <row r="21" spans="1:2" ht="16.5" customHeight="1">
      <c r="A21" s="7" t="s">
        <v>520</v>
      </c>
      <c r="B21" s="82" t="s">
        <v>550</v>
      </c>
    </row>
    <row r="22" ht="12" customHeight="1">
      <c r="A22" s="7"/>
    </row>
    <row r="23" ht="16.5" customHeight="1">
      <c r="A23" s="6" t="s">
        <v>406</v>
      </c>
    </row>
    <row r="24" ht="16.5" customHeight="1">
      <c r="A24" s="7" t="s">
        <v>389</v>
      </c>
    </row>
    <row r="25" spans="1:8" ht="32.25" customHeight="1">
      <c r="A25" s="394" t="s">
        <v>553</v>
      </c>
      <c r="B25" s="394"/>
      <c r="C25" s="394"/>
      <c r="D25" s="394"/>
      <c r="E25" s="394"/>
      <c r="F25" s="394"/>
      <c r="G25" s="394"/>
      <c r="H25" s="394"/>
    </row>
    <row r="26" spans="1:8" ht="30.75" customHeight="1">
      <c r="A26" s="394" t="s">
        <v>527</v>
      </c>
      <c r="B26" s="394"/>
      <c r="C26" s="394"/>
      <c r="D26" s="394"/>
      <c r="E26" s="394"/>
      <c r="F26" s="394"/>
      <c r="G26" s="394"/>
      <c r="H26" s="394"/>
    </row>
    <row r="27" ht="8.25" customHeight="1">
      <c r="A27" s="7"/>
    </row>
    <row r="28" ht="16.5" customHeight="1">
      <c r="A28" s="7" t="s">
        <v>407</v>
      </c>
    </row>
    <row r="29" spans="1:3" ht="16.5" customHeight="1">
      <c r="A29" s="7" t="s">
        <v>522</v>
      </c>
      <c r="C29" s="82" t="s">
        <v>278</v>
      </c>
    </row>
    <row r="30" ht="16.5" customHeight="1">
      <c r="A30" s="8" t="s">
        <v>279</v>
      </c>
    </row>
    <row r="31" ht="16.5" customHeight="1">
      <c r="A31" s="8" t="s">
        <v>280</v>
      </c>
    </row>
    <row r="32" ht="16.5" customHeight="1">
      <c r="A32" s="8" t="s">
        <v>408</v>
      </c>
    </row>
    <row r="33" ht="16.5" customHeight="1">
      <c r="A33" s="8"/>
    </row>
    <row r="34" ht="16.5" customHeight="1">
      <c r="A34" s="8" t="s">
        <v>411</v>
      </c>
    </row>
    <row r="35" spans="1:4" ht="16.5" customHeight="1">
      <c r="A35" s="8" t="s">
        <v>507</v>
      </c>
      <c r="D35" s="82"/>
    </row>
    <row r="36" spans="1:4" ht="16.5" customHeight="1">
      <c r="A36" s="8" t="s">
        <v>523</v>
      </c>
      <c r="D36" s="82" t="s">
        <v>409</v>
      </c>
    </row>
    <row r="37" spans="1:4" ht="16.5" customHeight="1">
      <c r="A37" s="8"/>
      <c r="D37" s="82"/>
    </row>
    <row r="38" spans="1:4" ht="16.5" customHeight="1">
      <c r="A38" s="8" t="s">
        <v>410</v>
      </c>
      <c r="D38" s="82"/>
    </row>
    <row r="39" spans="1:4" ht="16.5" customHeight="1">
      <c r="A39" s="8" t="s">
        <v>412</v>
      </c>
      <c r="D39" s="82"/>
    </row>
    <row r="40" ht="16.5" customHeight="1">
      <c r="A40" s="8" t="s">
        <v>413</v>
      </c>
    </row>
    <row r="41" ht="16.5" customHeight="1">
      <c r="A41" s="8"/>
    </row>
    <row r="42" ht="16.5" customHeight="1">
      <c r="A42" s="8" t="s">
        <v>554</v>
      </c>
    </row>
    <row r="43" ht="16.5" customHeight="1">
      <c r="A43" s="8"/>
    </row>
    <row r="44" ht="16.5" customHeight="1">
      <c r="A44" s="8" t="s">
        <v>414</v>
      </c>
    </row>
    <row r="45" ht="16.5" customHeight="1" hidden="1">
      <c r="A45" s="8" t="s">
        <v>286</v>
      </c>
    </row>
    <row r="46" ht="16.5" customHeight="1" hidden="1">
      <c r="A46" s="8" t="s">
        <v>287</v>
      </c>
    </row>
    <row r="47" ht="16.5" customHeight="1">
      <c r="A47" s="8" t="s">
        <v>506</v>
      </c>
    </row>
    <row r="48" ht="16.5" customHeight="1">
      <c r="A48" s="8" t="s">
        <v>530</v>
      </c>
    </row>
    <row r="49" ht="16.5" customHeight="1" hidden="1">
      <c r="A49" s="8" t="s">
        <v>288</v>
      </c>
    </row>
    <row r="50" ht="16.5" customHeight="1" hidden="1">
      <c r="A50" s="8" t="s">
        <v>289</v>
      </c>
    </row>
    <row r="51" ht="16.5" customHeight="1">
      <c r="A51" s="8"/>
    </row>
    <row r="52" ht="16.5" customHeight="1">
      <c r="A52" s="8" t="s">
        <v>415</v>
      </c>
    </row>
    <row r="53" ht="16.5" customHeight="1">
      <c r="A53" s="8" t="s">
        <v>555</v>
      </c>
    </row>
    <row r="54" ht="16.5" customHeight="1">
      <c r="A54" s="8"/>
    </row>
    <row r="55" ht="16.5" customHeight="1">
      <c r="A55" s="8" t="s">
        <v>416</v>
      </c>
    </row>
    <row r="56" ht="16.5" customHeight="1" hidden="1">
      <c r="A56" s="8" t="s">
        <v>290</v>
      </c>
    </row>
    <row r="57" ht="16.5" customHeight="1" hidden="1">
      <c r="A57" s="8" t="s">
        <v>291</v>
      </c>
    </row>
    <row r="58" ht="16.5" customHeight="1" hidden="1">
      <c r="A58" s="8" t="s">
        <v>292</v>
      </c>
    </row>
    <row r="59" ht="16.5" customHeight="1" hidden="1">
      <c r="A59" s="8" t="s">
        <v>293</v>
      </c>
    </row>
    <row r="60" ht="16.5" customHeight="1" hidden="1">
      <c r="A60" s="8" t="s">
        <v>294</v>
      </c>
    </row>
    <row r="61" ht="16.5" customHeight="1" hidden="1">
      <c r="A61" s="8" t="s">
        <v>295</v>
      </c>
    </row>
    <row r="62" ht="16.5" customHeight="1" hidden="1">
      <c r="A62" s="8" t="s">
        <v>296</v>
      </c>
    </row>
    <row r="63" spans="1:8" ht="16.5" customHeight="1">
      <c r="A63" s="398" t="s">
        <v>556</v>
      </c>
      <c r="B63" s="398"/>
      <c r="C63" s="398"/>
      <c r="D63" s="398"/>
      <c r="E63" s="398"/>
      <c r="F63" s="398"/>
      <c r="G63" s="398"/>
      <c r="H63" s="398"/>
    </row>
    <row r="64" ht="16.5" customHeight="1">
      <c r="A64" s="11" t="s">
        <v>557</v>
      </c>
    </row>
    <row r="65" ht="10.5" customHeight="1">
      <c r="A65" s="8"/>
    </row>
    <row r="66" ht="16.5" customHeight="1">
      <c r="A66" s="8" t="s">
        <v>417</v>
      </c>
    </row>
    <row r="67" ht="16.5" customHeight="1">
      <c r="A67" s="8"/>
    </row>
    <row r="68" ht="16.5" customHeight="1">
      <c r="A68" s="8" t="s">
        <v>418</v>
      </c>
    </row>
    <row r="69" ht="16.5" customHeight="1" hidden="1">
      <c r="A69" s="8" t="s">
        <v>297</v>
      </c>
    </row>
    <row r="70" ht="16.5" customHeight="1" hidden="1">
      <c r="A70" s="8" t="s">
        <v>298</v>
      </c>
    </row>
    <row r="71" ht="16.5" customHeight="1" hidden="1">
      <c r="A71" s="8" t="s">
        <v>299</v>
      </c>
    </row>
    <row r="72" ht="16.5" customHeight="1" hidden="1">
      <c r="A72" s="8" t="s">
        <v>300</v>
      </c>
    </row>
    <row r="73" spans="1:8" ht="19.5" customHeight="1">
      <c r="A73" s="399" t="s">
        <v>548</v>
      </c>
      <c r="B73" s="398"/>
      <c r="C73" s="398"/>
      <c r="D73" s="398"/>
      <c r="E73" s="398"/>
      <c r="F73" s="398"/>
      <c r="G73" s="398"/>
      <c r="H73" s="398"/>
    </row>
    <row r="74" spans="1:8" ht="19.5" customHeight="1">
      <c r="A74" s="87" t="s">
        <v>528</v>
      </c>
      <c r="B74" s="3"/>
      <c r="C74" s="3"/>
      <c r="D74" s="3"/>
      <c r="E74" s="3"/>
      <c r="F74" s="3"/>
      <c r="G74" s="3"/>
      <c r="H74" s="3"/>
    </row>
    <row r="75" spans="1:8" ht="19.5" customHeight="1">
      <c r="A75" s="87" t="s">
        <v>529</v>
      </c>
      <c r="B75" s="3"/>
      <c r="C75" s="3"/>
      <c r="D75" s="3"/>
      <c r="E75" s="3"/>
      <c r="F75" s="3"/>
      <c r="G75" s="3"/>
      <c r="H75" s="3"/>
    </row>
    <row r="76" spans="1:8" ht="32.25" customHeight="1">
      <c r="A76" s="399" t="s">
        <v>558</v>
      </c>
      <c r="B76" s="398"/>
      <c r="C76" s="398"/>
      <c r="D76" s="398"/>
      <c r="E76" s="398"/>
      <c r="F76" s="398"/>
      <c r="G76" s="398"/>
      <c r="H76" s="398"/>
    </row>
    <row r="77" spans="1:8" ht="12.75" customHeight="1">
      <c r="A77" s="3"/>
      <c r="B77" s="3"/>
      <c r="C77" s="3"/>
      <c r="D77" s="3"/>
      <c r="E77" s="3"/>
      <c r="F77" s="3"/>
      <c r="G77" s="3"/>
      <c r="H77" s="3"/>
    </row>
    <row r="78" ht="16.5" customHeight="1">
      <c r="A78" s="8" t="s">
        <v>419</v>
      </c>
    </row>
    <row r="79" ht="16.5" customHeight="1" hidden="1">
      <c r="A79" s="8" t="s">
        <v>281</v>
      </c>
    </row>
    <row r="80" ht="16.5" customHeight="1">
      <c r="A80" s="8" t="s">
        <v>531</v>
      </c>
    </row>
    <row r="81" ht="16.5" customHeight="1">
      <c r="A81" s="8" t="s">
        <v>549</v>
      </c>
    </row>
    <row r="82" ht="16.5" customHeight="1">
      <c r="A82" s="8" t="s">
        <v>420</v>
      </c>
    </row>
    <row r="83" ht="16.5" customHeight="1">
      <c r="A83" s="8"/>
    </row>
    <row r="84" spans="1:8" ht="30.75" customHeight="1">
      <c r="A84" s="399" t="s">
        <v>421</v>
      </c>
      <c r="B84" s="399"/>
      <c r="C84" s="399"/>
      <c r="D84" s="399"/>
      <c r="E84" s="399"/>
      <c r="F84" s="399"/>
      <c r="G84" s="399"/>
      <c r="H84" s="399"/>
    </row>
    <row r="85" ht="7.5" customHeight="1">
      <c r="A85" s="10"/>
    </row>
    <row r="86" ht="17.25" customHeight="1">
      <c r="A86" s="8" t="s">
        <v>546</v>
      </c>
    </row>
    <row r="87" spans="1:8" ht="29.25" customHeight="1">
      <c r="A87" s="399" t="s">
        <v>547</v>
      </c>
      <c r="B87" s="398"/>
      <c r="C87" s="398"/>
      <c r="D87" s="398"/>
      <c r="E87" s="398"/>
      <c r="F87" s="398"/>
      <c r="G87" s="398"/>
      <c r="H87" s="398"/>
    </row>
    <row r="88" ht="10.5" customHeight="1">
      <c r="A88" s="8"/>
    </row>
    <row r="89" spans="1:8" ht="33" customHeight="1">
      <c r="A89" s="399" t="s">
        <v>565</v>
      </c>
      <c r="B89" s="398"/>
      <c r="C89" s="398"/>
      <c r="D89" s="398"/>
      <c r="E89" s="398"/>
      <c r="F89" s="398"/>
      <c r="G89" s="398"/>
      <c r="H89" s="398"/>
    </row>
    <row r="90" ht="16.5" customHeight="1">
      <c r="A90" s="8"/>
    </row>
    <row r="91" ht="16.5" customHeight="1">
      <c r="A91" s="8" t="s">
        <v>422</v>
      </c>
    </row>
    <row r="92" ht="16.5" customHeight="1"/>
    <row r="93" spans="1:8" ht="16.5" customHeight="1">
      <c r="A93" s="386" t="s">
        <v>423</v>
      </c>
      <c r="B93" s="386"/>
      <c r="C93" s="386"/>
      <c r="D93" s="386"/>
      <c r="E93" s="386"/>
      <c r="F93" s="386"/>
      <c r="G93" s="386"/>
      <c r="H93" s="386"/>
    </row>
    <row r="94" spans="1:4" ht="16.5" customHeight="1">
      <c r="A94" s="87"/>
      <c r="D94" s="82" t="s">
        <v>532</v>
      </c>
    </row>
    <row r="95" spans="1:4" ht="16.5" customHeight="1">
      <c r="A95" s="8" t="s">
        <v>424</v>
      </c>
      <c r="C95" s="189" t="s">
        <v>426</v>
      </c>
      <c r="D95" s="189" t="s">
        <v>425</v>
      </c>
    </row>
    <row r="96" spans="1:4" ht="16.5" customHeight="1">
      <c r="A96" s="8" t="s">
        <v>303</v>
      </c>
      <c r="C96" s="111">
        <v>3132502248</v>
      </c>
      <c r="D96" s="111">
        <v>989752898</v>
      </c>
    </row>
    <row r="97" spans="1:4" ht="16.5" customHeight="1">
      <c r="A97" s="8" t="s">
        <v>304</v>
      </c>
      <c r="C97" s="111">
        <v>56952773585</v>
      </c>
      <c r="D97" s="111">
        <v>23113207038</v>
      </c>
    </row>
    <row r="98" spans="1:4" ht="16.5" customHeight="1">
      <c r="A98" s="8" t="s">
        <v>306</v>
      </c>
      <c r="C98" s="111"/>
      <c r="D98" s="111"/>
    </row>
    <row r="99" spans="1:4" ht="16.5" customHeight="1">
      <c r="A99" s="8" t="s">
        <v>2</v>
      </c>
      <c r="C99" s="111">
        <v>1291000000000</v>
      </c>
      <c r="D99" s="111">
        <v>1359200000000</v>
      </c>
    </row>
    <row r="100" spans="2:4" ht="16.5" customHeight="1" thickBot="1">
      <c r="B100" s="89" t="s">
        <v>387</v>
      </c>
      <c r="C100" s="112">
        <v>1351085275833</v>
      </c>
      <c r="D100" s="112">
        <v>1383302959936</v>
      </c>
    </row>
    <row r="101" spans="2:3" ht="9" customHeight="1" thickTop="1">
      <c r="B101" s="404"/>
      <c r="C101" s="404"/>
    </row>
    <row r="102" spans="1:4" ht="16.5" customHeight="1">
      <c r="A102" s="390" t="s">
        <v>427</v>
      </c>
      <c r="B102" s="390"/>
      <c r="C102" s="189"/>
      <c r="D102" s="189"/>
    </row>
    <row r="103" spans="1:4" ht="16.5" customHeight="1">
      <c r="A103" s="191" t="s">
        <v>678</v>
      </c>
      <c r="B103" s="190"/>
      <c r="C103" s="189"/>
      <c r="D103" s="189"/>
    </row>
    <row r="104" spans="1:6" ht="16.5" customHeight="1">
      <c r="A104" s="190" t="s">
        <v>679</v>
      </c>
      <c r="B104" s="190"/>
      <c r="C104" s="422" t="s">
        <v>684</v>
      </c>
      <c r="D104" s="422"/>
      <c r="E104" s="375" t="s">
        <v>425</v>
      </c>
      <c r="F104" s="375"/>
    </row>
    <row r="105" spans="1:6" ht="16.5" customHeight="1">
      <c r="A105" s="190" t="s">
        <v>680</v>
      </c>
      <c r="B105" s="190"/>
      <c r="C105" s="22" t="s">
        <v>685</v>
      </c>
      <c r="D105" s="22" t="s">
        <v>686</v>
      </c>
      <c r="E105" s="22" t="s">
        <v>685</v>
      </c>
      <c r="F105" s="22" t="s">
        <v>686</v>
      </c>
    </row>
    <row r="106" spans="1:6" ht="16.5" customHeight="1">
      <c r="A106" s="190"/>
      <c r="B106" s="190"/>
      <c r="C106" s="22"/>
      <c r="D106" s="22"/>
      <c r="E106" s="22"/>
      <c r="F106" s="22"/>
    </row>
    <row r="107" spans="1:4" ht="16.5" customHeight="1">
      <c r="A107" s="191" t="s">
        <v>681</v>
      </c>
      <c r="B107" s="190"/>
      <c r="C107" s="22"/>
      <c r="D107" s="22"/>
    </row>
    <row r="108" spans="1:6" ht="16.5" customHeight="1">
      <c r="A108" s="190" t="s">
        <v>682</v>
      </c>
      <c r="B108" s="190"/>
      <c r="C108" s="422" t="s">
        <v>684</v>
      </c>
      <c r="D108" s="422"/>
      <c r="E108" s="375" t="s">
        <v>425</v>
      </c>
      <c r="F108" s="375"/>
    </row>
    <row r="109" spans="1:6" ht="16.5" customHeight="1">
      <c r="A109" s="190" t="s">
        <v>680</v>
      </c>
      <c r="B109" s="190"/>
      <c r="C109" s="22" t="s">
        <v>685</v>
      </c>
      <c r="D109" s="22" t="s">
        <v>686</v>
      </c>
      <c r="E109" s="22" t="s">
        <v>685</v>
      </c>
      <c r="F109" s="22" t="s">
        <v>686</v>
      </c>
    </row>
    <row r="110" spans="1:6" ht="16.5" customHeight="1">
      <c r="A110" s="190" t="s">
        <v>683</v>
      </c>
      <c r="B110" s="190"/>
      <c r="C110" s="392"/>
      <c r="D110" s="392"/>
      <c r="E110" s="423"/>
      <c r="F110" s="423"/>
    </row>
    <row r="111" spans="1:6" ht="16.5" customHeight="1">
      <c r="A111" s="190"/>
      <c r="B111" s="190"/>
      <c r="C111" s="422" t="s">
        <v>687</v>
      </c>
      <c r="D111" s="422"/>
      <c r="E111" s="422" t="s">
        <v>688</v>
      </c>
      <c r="F111" s="422"/>
    </row>
    <row r="112" spans="1:6" ht="16.5" customHeight="1">
      <c r="A112" s="10" t="s">
        <v>689</v>
      </c>
      <c r="B112" s="190"/>
      <c r="D112" s="111">
        <v>2030000000000</v>
      </c>
      <c r="F112" s="111">
        <v>2205000000000</v>
      </c>
    </row>
    <row r="113" spans="1:6" ht="16.5" customHeight="1">
      <c r="A113" s="8" t="s">
        <v>715</v>
      </c>
      <c r="B113" s="190"/>
      <c r="D113" s="111">
        <v>0</v>
      </c>
      <c r="F113" s="111">
        <v>0</v>
      </c>
    </row>
    <row r="114" spans="1:6" ht="16.5" customHeight="1" thickBot="1">
      <c r="A114" s="8"/>
      <c r="B114" s="89" t="s">
        <v>387</v>
      </c>
      <c r="D114" s="112">
        <v>2030000000000</v>
      </c>
      <c r="F114" s="112">
        <v>2205000000000</v>
      </c>
    </row>
    <row r="115" ht="11.25" customHeight="1" thickTop="1"/>
    <row r="116" spans="1:6" ht="16.5" customHeight="1">
      <c r="A116" s="390" t="s">
        <v>559</v>
      </c>
      <c r="B116" s="390"/>
      <c r="C116" s="189" t="s">
        <v>426</v>
      </c>
      <c r="D116" s="189" t="s">
        <v>425</v>
      </c>
      <c r="F116" s="113"/>
    </row>
    <row r="117" spans="1:6" ht="16.5" customHeight="1">
      <c r="A117" s="190" t="s">
        <v>3</v>
      </c>
      <c r="B117" s="191"/>
      <c r="C117" s="192">
        <v>291169892</v>
      </c>
      <c r="D117" s="192">
        <v>33025539</v>
      </c>
      <c r="E117" s="193"/>
      <c r="F117" s="113"/>
    </row>
    <row r="118" spans="1:6" ht="16.5" customHeight="1" thickBot="1">
      <c r="A118" s="190"/>
      <c r="B118" s="89" t="s">
        <v>387</v>
      </c>
      <c r="C118" s="112">
        <v>291169892</v>
      </c>
      <c r="D118" s="112">
        <v>33025539</v>
      </c>
      <c r="F118" s="113"/>
    </row>
    <row r="119" spans="1:6" ht="10.5" customHeight="1" thickTop="1">
      <c r="A119" s="190"/>
      <c r="B119" s="190"/>
      <c r="C119" s="194">
        <v>0</v>
      </c>
      <c r="D119" s="194"/>
      <c r="E119" s="195"/>
      <c r="F119" s="113"/>
    </row>
    <row r="120" spans="1:6" ht="16.5" customHeight="1">
      <c r="A120" s="390" t="s">
        <v>428</v>
      </c>
      <c r="B120" s="390"/>
      <c r="C120" s="189" t="s">
        <v>426</v>
      </c>
      <c r="D120" s="189" t="s">
        <v>425</v>
      </c>
      <c r="E120" s="190"/>
      <c r="F120" s="190"/>
    </row>
    <row r="121" spans="1:6" ht="16.5" customHeight="1">
      <c r="A121" s="390" t="s">
        <v>429</v>
      </c>
      <c r="B121" s="390"/>
      <c r="C121" s="196">
        <v>0</v>
      </c>
      <c r="D121" s="196">
        <v>0</v>
      </c>
      <c r="E121" s="190"/>
      <c r="F121" s="190"/>
    </row>
    <row r="122" spans="1:6" ht="16.5" customHeight="1">
      <c r="A122" s="390" t="s">
        <v>430</v>
      </c>
      <c r="B122" s="390"/>
      <c r="C122" s="196">
        <v>736206542850</v>
      </c>
      <c r="D122" s="196">
        <v>701004758374</v>
      </c>
      <c r="E122" s="190"/>
      <c r="F122" s="190"/>
    </row>
    <row r="123" spans="1:6" ht="16.5" customHeight="1">
      <c r="A123" s="390" t="s">
        <v>431</v>
      </c>
      <c r="B123" s="390"/>
      <c r="C123" s="196">
        <v>17660535816</v>
      </c>
      <c r="D123" s="196">
        <v>18641268403</v>
      </c>
      <c r="E123" s="190"/>
      <c r="F123" s="190"/>
    </row>
    <row r="124" spans="1:6" ht="16.5" customHeight="1">
      <c r="A124" s="390" t="s">
        <v>432</v>
      </c>
      <c r="B124" s="390"/>
      <c r="C124" s="196">
        <v>119630667</v>
      </c>
      <c r="D124" s="196">
        <v>6837000</v>
      </c>
      <c r="E124" s="190"/>
      <c r="F124" s="190"/>
    </row>
    <row r="125" spans="1:6" ht="16.5" customHeight="1">
      <c r="A125" s="390" t="s">
        <v>433</v>
      </c>
      <c r="B125" s="390"/>
      <c r="C125" s="196">
        <v>0</v>
      </c>
      <c r="D125" s="196">
        <v>0</v>
      </c>
      <c r="E125" s="190"/>
      <c r="F125" s="190"/>
    </row>
    <row r="126" spans="1:6" ht="16.5" customHeight="1">
      <c r="A126" s="390" t="s">
        <v>434</v>
      </c>
      <c r="B126" s="390"/>
      <c r="C126" s="196">
        <v>0</v>
      </c>
      <c r="D126" s="196">
        <v>0</v>
      </c>
      <c r="E126" s="190"/>
      <c r="F126" s="190"/>
    </row>
    <row r="127" spans="1:6" ht="16.5" customHeight="1" thickBot="1">
      <c r="A127" s="397" t="s">
        <v>435</v>
      </c>
      <c r="B127" s="397"/>
      <c r="C127" s="112">
        <v>753986709333</v>
      </c>
      <c r="D127" s="112">
        <v>719652863777</v>
      </c>
      <c r="E127" s="190"/>
      <c r="F127" s="190"/>
    </row>
    <row r="128" spans="1:6" ht="3" customHeight="1" thickTop="1">
      <c r="A128" s="186"/>
      <c r="B128" s="186"/>
      <c r="C128" s="197">
        <v>0</v>
      </c>
      <c r="D128" s="197" t="s">
        <v>571</v>
      </c>
      <c r="E128" s="190"/>
      <c r="F128" s="190"/>
    </row>
    <row r="129" spans="1:6" ht="16.5" customHeight="1">
      <c r="A129" s="89" t="s">
        <v>311</v>
      </c>
      <c r="B129" s="113"/>
      <c r="C129" s="113"/>
      <c r="D129" s="113"/>
      <c r="E129" s="113"/>
      <c r="F129" s="113"/>
    </row>
    <row r="130" spans="1:4" ht="16.5" customHeight="1">
      <c r="A130" s="89" t="s">
        <v>525</v>
      </c>
      <c r="D130" s="196"/>
    </row>
    <row r="131" spans="1:4" ht="16.5" customHeight="1">
      <c r="A131" s="89" t="s">
        <v>246</v>
      </c>
      <c r="D131" s="198"/>
    </row>
    <row r="132" ht="16.5" customHeight="1">
      <c r="A132" s="89" t="s">
        <v>245</v>
      </c>
    </row>
    <row r="133" ht="12.75" customHeight="1">
      <c r="A133" s="89"/>
    </row>
    <row r="134" spans="1:4" ht="16.5" customHeight="1">
      <c r="A134" s="190" t="s">
        <v>436</v>
      </c>
      <c r="C134" s="189" t="s">
        <v>426</v>
      </c>
      <c r="D134" s="189" t="s">
        <v>425</v>
      </c>
    </row>
    <row r="135" spans="1:4" ht="16.5" customHeight="1" hidden="1">
      <c r="A135" s="190" t="s">
        <v>312</v>
      </c>
      <c r="C135" s="190" t="s">
        <v>307</v>
      </c>
      <c r="D135" s="190" t="s">
        <v>313</v>
      </c>
    </row>
    <row r="136" spans="1:4" ht="16.5" customHeight="1" hidden="1">
      <c r="A136" s="190" t="s">
        <v>314</v>
      </c>
      <c r="C136" s="190" t="s">
        <v>307</v>
      </c>
      <c r="D136" s="190" t="s">
        <v>307</v>
      </c>
    </row>
    <row r="137" spans="1:4" ht="16.5" customHeight="1" hidden="1">
      <c r="A137" s="190" t="s">
        <v>315</v>
      </c>
      <c r="C137" s="190" t="s">
        <v>307</v>
      </c>
      <c r="D137" s="190" t="s">
        <v>307</v>
      </c>
    </row>
    <row r="138" spans="1:4" ht="16.5" customHeight="1" hidden="1">
      <c r="A138" s="190" t="s">
        <v>316</v>
      </c>
      <c r="C138" s="190" t="s">
        <v>307</v>
      </c>
      <c r="D138" s="190" t="s">
        <v>307</v>
      </c>
    </row>
    <row r="139" spans="1:4" ht="16.5" customHeight="1">
      <c r="A139" s="190" t="s">
        <v>663</v>
      </c>
      <c r="C139" s="199">
        <v>301661537</v>
      </c>
      <c r="D139" s="199">
        <v>30503745710</v>
      </c>
    </row>
    <row r="140" spans="1:4" ht="16.5" customHeight="1" thickBot="1">
      <c r="A140" s="391" t="s">
        <v>662</v>
      </c>
      <c r="B140" s="391"/>
      <c r="C140" s="201">
        <v>301661537</v>
      </c>
      <c r="D140" s="201">
        <v>30503745710</v>
      </c>
    </row>
    <row r="141" spans="1:4" ht="7.5" customHeight="1" thickTop="1">
      <c r="A141" s="113"/>
      <c r="C141" s="196"/>
      <c r="D141" s="113"/>
    </row>
    <row r="142" spans="1:4" ht="16.5" customHeight="1">
      <c r="A142" s="397" t="s">
        <v>437</v>
      </c>
      <c r="B142" s="397"/>
      <c r="C142" s="189" t="s">
        <v>426</v>
      </c>
      <c r="D142" s="189" t="s">
        <v>425</v>
      </c>
    </row>
    <row r="143" spans="1:4" ht="8.25" customHeight="1">
      <c r="A143" s="113"/>
      <c r="C143" s="196"/>
      <c r="D143" s="113"/>
    </row>
    <row r="144" spans="1:4" ht="16.5" customHeight="1">
      <c r="A144" s="397" t="s">
        <v>438</v>
      </c>
      <c r="B144" s="397"/>
      <c r="C144" s="189" t="s">
        <v>426</v>
      </c>
      <c r="D144" s="189" t="s">
        <v>425</v>
      </c>
    </row>
    <row r="145" spans="1:4" ht="16.5" customHeight="1" hidden="1">
      <c r="A145" s="190" t="s">
        <v>317</v>
      </c>
      <c r="C145" s="190" t="s">
        <v>307</v>
      </c>
      <c r="D145" s="190" t="s">
        <v>307</v>
      </c>
    </row>
    <row r="146" spans="1:4" ht="16.5" customHeight="1" hidden="1">
      <c r="A146" s="190" t="s">
        <v>318</v>
      </c>
      <c r="C146" s="190" t="s">
        <v>307</v>
      </c>
      <c r="D146" s="190" t="s">
        <v>307</v>
      </c>
    </row>
    <row r="147" spans="1:4" ht="16.5" customHeight="1" hidden="1">
      <c r="A147" s="190" t="s">
        <v>319</v>
      </c>
      <c r="C147" s="190" t="s">
        <v>307</v>
      </c>
      <c r="D147" s="190" t="s">
        <v>307</v>
      </c>
    </row>
    <row r="148" spans="1:4" ht="16.5" customHeight="1" hidden="1">
      <c r="A148" s="190" t="s">
        <v>320</v>
      </c>
      <c r="C148" s="190" t="s">
        <v>307</v>
      </c>
      <c r="D148" s="190" t="s">
        <v>307</v>
      </c>
    </row>
    <row r="149" spans="1:4" ht="16.5" customHeight="1" hidden="1">
      <c r="A149" s="190" t="s">
        <v>321</v>
      </c>
      <c r="C149" s="113"/>
      <c r="D149" s="190" t="s">
        <v>307</v>
      </c>
    </row>
    <row r="150" spans="1:4" ht="16.5" customHeight="1" hidden="1">
      <c r="A150" s="113"/>
      <c r="C150" s="113"/>
      <c r="D150" s="113"/>
    </row>
    <row r="151" spans="1:4" ht="16.5" customHeight="1" hidden="1">
      <c r="A151" s="190" t="s">
        <v>322</v>
      </c>
      <c r="C151" s="190" t="s">
        <v>307</v>
      </c>
      <c r="D151" s="190" t="s">
        <v>309</v>
      </c>
    </row>
    <row r="152" spans="1:4" ht="16.5" customHeight="1" hidden="1">
      <c r="A152" s="190" t="s">
        <v>323</v>
      </c>
      <c r="C152" s="190" t="s">
        <v>324</v>
      </c>
      <c r="D152" s="190" t="s">
        <v>308</v>
      </c>
    </row>
    <row r="153" spans="1:4" ht="16.5" customHeight="1" hidden="1">
      <c r="A153" s="190" t="s">
        <v>325</v>
      </c>
      <c r="C153" s="190" t="s">
        <v>307</v>
      </c>
      <c r="D153" s="190" t="s">
        <v>309</v>
      </c>
    </row>
    <row r="154" spans="1:4" ht="16.5" customHeight="1" hidden="1">
      <c r="A154" s="202" t="s">
        <v>326</v>
      </c>
      <c r="C154" s="202" t="s">
        <v>327</v>
      </c>
      <c r="D154" s="202" t="s">
        <v>328</v>
      </c>
    </row>
    <row r="155" spans="1:7" ht="10.5" customHeight="1">
      <c r="A155" s="87"/>
      <c r="G155" s="195"/>
    </row>
    <row r="156" spans="1:7" ht="16.5" customHeight="1">
      <c r="A156" s="8" t="s">
        <v>439</v>
      </c>
      <c r="G156" s="203"/>
    </row>
    <row r="157" spans="1:7" ht="21" customHeight="1">
      <c r="A157" s="387" t="s">
        <v>329</v>
      </c>
      <c r="B157" s="389" t="s">
        <v>330</v>
      </c>
      <c r="C157" s="389" t="s">
        <v>331</v>
      </c>
      <c r="D157" s="387" t="s">
        <v>332</v>
      </c>
      <c r="E157" s="389" t="s">
        <v>333</v>
      </c>
      <c r="F157" s="389" t="s">
        <v>334</v>
      </c>
      <c r="G157" s="389" t="s">
        <v>335</v>
      </c>
    </row>
    <row r="158" spans="1:7" ht="16.5" customHeight="1">
      <c r="A158" s="388"/>
      <c r="B158" s="389"/>
      <c r="C158" s="389"/>
      <c r="D158" s="388"/>
      <c r="E158" s="389"/>
      <c r="F158" s="389"/>
      <c r="G158" s="389"/>
    </row>
    <row r="159" spans="1:7" ht="16.5" customHeight="1">
      <c r="A159" s="204" t="s">
        <v>493</v>
      </c>
      <c r="B159" s="205"/>
      <c r="C159" s="205"/>
      <c r="D159" s="205"/>
      <c r="E159" s="205"/>
      <c r="F159" s="205"/>
      <c r="G159" s="206"/>
    </row>
    <row r="160" spans="1:7" ht="16.5" customHeight="1">
      <c r="A160" s="207" t="s">
        <v>497</v>
      </c>
      <c r="B160" s="208">
        <v>1704790176466</v>
      </c>
      <c r="C160" s="208">
        <v>11472572692048</v>
      </c>
      <c r="D160" s="208">
        <v>50392950804</v>
      </c>
      <c r="E160" s="208">
        <v>36122379658</v>
      </c>
      <c r="F160" s="208">
        <v>2625254974</v>
      </c>
      <c r="G160" s="208">
        <v>13266503453950</v>
      </c>
    </row>
    <row r="161" spans="1:7" ht="16.5" customHeight="1">
      <c r="A161" s="207" t="s">
        <v>494</v>
      </c>
      <c r="B161" s="208">
        <v>309775085</v>
      </c>
      <c r="C161" s="208">
        <v>642063360</v>
      </c>
      <c r="D161" s="208">
        <v>1625909000</v>
      </c>
      <c r="E161" s="208">
        <v>0</v>
      </c>
      <c r="F161" s="208">
        <v>0</v>
      </c>
      <c r="G161" s="208">
        <v>2577747445</v>
      </c>
    </row>
    <row r="162" spans="1:7" ht="16.5" customHeight="1">
      <c r="A162" s="209" t="s">
        <v>511</v>
      </c>
      <c r="B162" s="208">
        <v>0</v>
      </c>
      <c r="C162" s="208">
        <v>642063360</v>
      </c>
      <c r="D162" s="208">
        <v>1625909000</v>
      </c>
      <c r="E162" s="208">
        <v>0</v>
      </c>
      <c r="F162" s="208">
        <v>0</v>
      </c>
      <c r="G162" s="208">
        <v>2267972360</v>
      </c>
    </row>
    <row r="163" spans="1:7" ht="16.5" customHeight="1">
      <c r="A163" s="207" t="s">
        <v>336</v>
      </c>
      <c r="B163" s="208">
        <v>309775085</v>
      </c>
      <c r="C163" s="208">
        <v>0</v>
      </c>
      <c r="D163" s="208">
        <v>0</v>
      </c>
      <c r="E163" s="208">
        <v>0</v>
      </c>
      <c r="F163" s="208">
        <v>0</v>
      </c>
      <c r="G163" s="208">
        <v>309775085</v>
      </c>
    </row>
    <row r="164" spans="1:7" ht="16.5" customHeight="1">
      <c r="A164" s="209" t="s">
        <v>524</v>
      </c>
      <c r="B164" s="208">
        <v>0</v>
      </c>
      <c r="C164" s="208">
        <v>0</v>
      </c>
      <c r="D164" s="208">
        <v>0</v>
      </c>
      <c r="E164" s="208">
        <v>0</v>
      </c>
      <c r="F164" s="208">
        <v>0</v>
      </c>
      <c r="G164" s="208">
        <v>0</v>
      </c>
    </row>
    <row r="165" spans="1:7" ht="16.5" customHeight="1">
      <c r="A165" s="207" t="s">
        <v>495</v>
      </c>
      <c r="B165" s="208">
        <v>0</v>
      </c>
      <c r="C165" s="208">
        <v>0</v>
      </c>
      <c r="D165" s="208">
        <v>0</v>
      </c>
      <c r="E165" s="208">
        <v>0</v>
      </c>
      <c r="F165" s="208">
        <v>0</v>
      </c>
      <c r="G165" s="208">
        <v>0</v>
      </c>
    </row>
    <row r="166" spans="1:7" ht="16.5" customHeight="1">
      <c r="A166" s="209" t="s">
        <v>513</v>
      </c>
      <c r="B166" s="208">
        <v>0</v>
      </c>
      <c r="C166" s="208">
        <v>0</v>
      </c>
      <c r="D166" s="208">
        <v>0</v>
      </c>
      <c r="E166" s="208">
        <v>0</v>
      </c>
      <c r="F166" s="208">
        <v>0</v>
      </c>
      <c r="G166" s="208">
        <v>0</v>
      </c>
    </row>
    <row r="167" spans="1:7" ht="16.5" customHeight="1">
      <c r="A167" s="209" t="s">
        <v>512</v>
      </c>
      <c r="B167" s="208">
        <v>0</v>
      </c>
      <c r="C167" s="208">
        <v>0</v>
      </c>
      <c r="D167" s="208">
        <v>0</v>
      </c>
      <c r="E167" s="208">
        <v>0</v>
      </c>
      <c r="F167" s="208">
        <v>0</v>
      </c>
      <c r="G167" s="208">
        <v>0</v>
      </c>
    </row>
    <row r="168" spans="1:7" ht="16.5" customHeight="1">
      <c r="A168" s="209" t="s">
        <v>614</v>
      </c>
      <c r="B168" s="208">
        <v>0</v>
      </c>
      <c r="C168" s="208">
        <v>0</v>
      </c>
      <c r="D168" s="208">
        <v>0</v>
      </c>
      <c r="E168" s="208">
        <v>0</v>
      </c>
      <c r="F168" s="208">
        <v>0</v>
      </c>
      <c r="G168" s="208">
        <v>0</v>
      </c>
    </row>
    <row r="169" spans="1:7" ht="16.5" customHeight="1">
      <c r="A169" s="207" t="s">
        <v>498</v>
      </c>
      <c r="B169" s="208">
        <v>1705099951551</v>
      </c>
      <c r="C169" s="208">
        <v>11473214755408</v>
      </c>
      <c r="D169" s="208">
        <v>52018859804</v>
      </c>
      <c r="E169" s="208">
        <v>36122379658</v>
      </c>
      <c r="F169" s="208">
        <v>2625254974</v>
      </c>
      <c r="G169" s="208">
        <v>13269081201395</v>
      </c>
    </row>
    <row r="170" spans="1:7" ht="16.5" customHeight="1">
      <c r="A170" s="210" t="s">
        <v>496</v>
      </c>
      <c r="B170" s="208">
        <v>0</v>
      </c>
      <c r="C170" s="208">
        <v>0</v>
      </c>
      <c r="D170" s="208">
        <v>0</v>
      </c>
      <c r="E170" s="208">
        <v>0</v>
      </c>
      <c r="F170" s="208">
        <v>0</v>
      </c>
      <c r="G170" s="211">
        <v>0</v>
      </c>
    </row>
    <row r="171" spans="1:7" ht="16.5" customHeight="1">
      <c r="A171" s="207" t="s">
        <v>510</v>
      </c>
      <c r="B171" s="208">
        <v>1082035318559</v>
      </c>
      <c r="C171" s="208">
        <v>7894073076293</v>
      </c>
      <c r="D171" s="208">
        <v>32315790864</v>
      </c>
      <c r="E171" s="208">
        <v>26779909263</v>
      </c>
      <c r="F171" s="208">
        <v>980422025</v>
      </c>
      <c r="G171" s="212">
        <v>9036184517004</v>
      </c>
    </row>
    <row r="172" spans="1:7" ht="16.5" customHeight="1">
      <c r="A172" s="209" t="s">
        <v>649</v>
      </c>
      <c r="B172" s="208">
        <v>37344109562</v>
      </c>
      <c r="C172" s="208">
        <v>405918060823</v>
      </c>
      <c r="D172" s="208">
        <v>1443035381</v>
      </c>
      <c r="E172" s="208">
        <v>1691399876</v>
      </c>
      <c r="F172" s="208">
        <v>139109785</v>
      </c>
      <c r="G172" s="208">
        <v>446535715427</v>
      </c>
    </row>
    <row r="173" spans="1:7" ht="16.5" customHeight="1">
      <c r="A173" s="209" t="s">
        <v>4</v>
      </c>
      <c r="B173" s="208">
        <v>20630748</v>
      </c>
      <c r="C173" s="208">
        <v>0</v>
      </c>
      <c r="D173" s="208">
        <v>0</v>
      </c>
      <c r="E173" s="208">
        <v>0</v>
      </c>
      <c r="F173" s="208">
        <v>1767502</v>
      </c>
      <c r="G173" s="208">
        <v>22398250</v>
      </c>
    </row>
    <row r="174" spans="1:7" ht="16.5" customHeight="1">
      <c r="A174" s="209" t="s">
        <v>338</v>
      </c>
      <c r="B174" s="208">
        <v>0</v>
      </c>
      <c r="C174" s="208">
        <v>0</v>
      </c>
      <c r="D174" s="208">
        <v>0</v>
      </c>
      <c r="E174" s="208">
        <v>0</v>
      </c>
      <c r="F174" s="208">
        <v>0</v>
      </c>
      <c r="G174" s="208">
        <v>0</v>
      </c>
    </row>
    <row r="175" spans="1:7" ht="16.5" customHeight="1">
      <c r="A175" s="207" t="s">
        <v>337</v>
      </c>
      <c r="B175" s="208">
        <v>0</v>
      </c>
      <c r="C175" s="208">
        <v>0</v>
      </c>
      <c r="D175" s="208">
        <v>0</v>
      </c>
      <c r="E175" s="208">
        <v>0</v>
      </c>
      <c r="F175" s="208">
        <v>0</v>
      </c>
      <c r="G175" s="208">
        <v>0</v>
      </c>
    </row>
    <row r="176" spans="1:7" ht="16.5" customHeight="1">
      <c r="A176" s="209" t="s">
        <v>572</v>
      </c>
      <c r="B176" s="208">
        <v>0</v>
      </c>
      <c r="C176" s="208">
        <v>0</v>
      </c>
      <c r="D176" s="208">
        <v>0</v>
      </c>
      <c r="E176" s="208">
        <v>0</v>
      </c>
      <c r="F176" s="208">
        <v>0</v>
      </c>
      <c r="G176" s="208">
        <v>0</v>
      </c>
    </row>
    <row r="177" spans="1:7" ht="16.5" customHeight="1">
      <c r="A177" s="207" t="s">
        <v>393</v>
      </c>
      <c r="B177" s="208">
        <v>1119400058869</v>
      </c>
      <c r="C177" s="208">
        <v>8299991137116</v>
      </c>
      <c r="D177" s="208">
        <v>33758826245</v>
      </c>
      <c r="E177" s="208">
        <v>28471309139</v>
      </c>
      <c r="F177" s="208">
        <v>1121299312</v>
      </c>
      <c r="G177" s="208">
        <v>9482742630681</v>
      </c>
    </row>
    <row r="178" spans="1:8" ht="16.5" customHeight="1">
      <c r="A178" s="213" t="s">
        <v>508</v>
      </c>
      <c r="B178" s="208">
        <v>0</v>
      </c>
      <c r="C178" s="208">
        <v>0</v>
      </c>
      <c r="D178" s="208">
        <v>0</v>
      </c>
      <c r="E178" s="208">
        <v>0</v>
      </c>
      <c r="F178" s="208">
        <v>0</v>
      </c>
      <c r="G178" s="214">
        <v>0</v>
      </c>
      <c r="H178" s="215"/>
    </row>
    <row r="179" spans="1:7" ht="16.5" customHeight="1">
      <c r="A179" s="209" t="s">
        <v>509</v>
      </c>
      <c r="B179" s="208">
        <v>622754857907</v>
      </c>
      <c r="C179" s="208">
        <v>3578499615755</v>
      </c>
      <c r="D179" s="208">
        <v>18077159940</v>
      </c>
      <c r="E179" s="208">
        <v>9342470395</v>
      </c>
      <c r="F179" s="208">
        <v>1644832949</v>
      </c>
      <c r="G179" s="212">
        <v>4230318936946</v>
      </c>
    </row>
    <row r="180" spans="1:7" ht="16.5" customHeight="1">
      <c r="A180" s="216" t="s">
        <v>395</v>
      </c>
      <c r="B180" s="217">
        <v>585699892682</v>
      </c>
      <c r="C180" s="217">
        <v>3173223618292</v>
      </c>
      <c r="D180" s="217">
        <v>18260033559</v>
      </c>
      <c r="E180" s="217">
        <v>7651070519</v>
      </c>
      <c r="F180" s="217">
        <v>1503955662</v>
      </c>
      <c r="G180" s="217">
        <v>3786338570714</v>
      </c>
    </row>
    <row r="181" spans="1:7" ht="16.5" customHeight="1">
      <c r="A181" s="5"/>
      <c r="G181" s="218">
        <v>0</v>
      </c>
    </row>
    <row r="182" spans="1:2" ht="16.5" customHeight="1">
      <c r="A182" s="85" t="s">
        <v>562</v>
      </c>
      <c r="B182" s="3"/>
    </row>
    <row r="183" spans="1:5" ht="16.5" customHeight="1">
      <c r="A183" s="85" t="s">
        <v>560</v>
      </c>
      <c r="B183" s="3"/>
      <c r="E183" s="219"/>
    </row>
    <row r="184" ht="16.5" customHeight="1">
      <c r="A184" s="85" t="s">
        <v>561</v>
      </c>
    </row>
    <row r="185" ht="16.5" customHeight="1">
      <c r="A185" s="85" t="s">
        <v>282</v>
      </c>
    </row>
    <row r="186" ht="16.5" customHeight="1">
      <c r="A186" s="87"/>
    </row>
    <row r="187" ht="16.5" customHeight="1">
      <c r="A187" s="8" t="s">
        <v>499</v>
      </c>
    </row>
    <row r="188" ht="16.5" customHeight="1">
      <c r="A188" s="87"/>
    </row>
    <row r="189" ht="16.5" customHeight="1">
      <c r="A189" s="8" t="s">
        <v>500</v>
      </c>
    </row>
    <row r="190" ht="16.5" customHeight="1">
      <c r="A190" s="87"/>
    </row>
    <row r="191" spans="1:7" ht="16.5" customHeight="1">
      <c r="A191" s="220"/>
      <c r="B191" s="400" t="s">
        <v>339</v>
      </c>
      <c r="C191" s="221" t="s">
        <v>340</v>
      </c>
      <c r="D191" s="221" t="s">
        <v>342</v>
      </c>
      <c r="E191" s="221" t="s">
        <v>344</v>
      </c>
      <c r="F191" s="400" t="s">
        <v>346</v>
      </c>
      <c r="G191" s="400" t="s">
        <v>335</v>
      </c>
    </row>
    <row r="192" spans="1:7" ht="16.5" customHeight="1">
      <c r="A192" s="222" t="s">
        <v>329</v>
      </c>
      <c r="B192" s="401"/>
      <c r="C192" s="223" t="s">
        <v>341</v>
      </c>
      <c r="D192" s="223" t="s">
        <v>343</v>
      </c>
      <c r="E192" s="223" t="s">
        <v>345</v>
      </c>
      <c r="F192" s="401"/>
      <c r="G192" s="401"/>
    </row>
    <row r="193" spans="1:7" ht="16.5" customHeight="1">
      <c r="A193" s="204" t="s">
        <v>517</v>
      </c>
      <c r="B193" s="224"/>
      <c r="C193" s="224"/>
      <c r="D193" s="224"/>
      <c r="E193" s="224"/>
      <c r="F193" s="224"/>
      <c r="G193" s="225">
        <v>0</v>
      </c>
    </row>
    <row r="194" spans="1:7" ht="16.5" customHeight="1">
      <c r="A194" s="207" t="s">
        <v>510</v>
      </c>
      <c r="B194" s="208">
        <v>57274433766</v>
      </c>
      <c r="C194" s="208">
        <v>0</v>
      </c>
      <c r="D194" s="208">
        <v>0</v>
      </c>
      <c r="E194" s="208">
        <v>0</v>
      </c>
      <c r="F194" s="208">
        <v>0</v>
      </c>
      <c r="G194" s="208">
        <v>57274433766</v>
      </c>
    </row>
    <row r="195" spans="1:7" ht="16.5" customHeight="1">
      <c r="A195" s="207" t="s">
        <v>40</v>
      </c>
      <c r="B195" s="208">
        <v>0</v>
      </c>
      <c r="C195" s="208">
        <v>0</v>
      </c>
      <c r="D195" s="208">
        <v>0</v>
      </c>
      <c r="E195" s="208">
        <v>0</v>
      </c>
      <c r="F195" s="208">
        <v>0</v>
      </c>
      <c r="G195" s="208">
        <v>0</v>
      </c>
    </row>
    <row r="196" spans="1:7" ht="16.5" customHeight="1">
      <c r="A196" s="207" t="s">
        <v>36</v>
      </c>
      <c r="B196" s="208">
        <v>0</v>
      </c>
      <c r="C196" s="208">
        <v>0</v>
      </c>
      <c r="D196" s="208">
        <v>0</v>
      </c>
      <c r="E196" s="208">
        <v>0</v>
      </c>
      <c r="F196" s="208">
        <v>0</v>
      </c>
      <c r="G196" s="208">
        <v>0</v>
      </c>
    </row>
    <row r="197" spans="1:7" ht="16.5" customHeight="1">
      <c r="A197" s="207" t="s">
        <v>37</v>
      </c>
      <c r="B197" s="208">
        <v>0</v>
      </c>
      <c r="C197" s="208">
        <v>0</v>
      </c>
      <c r="D197" s="208">
        <v>0</v>
      </c>
      <c r="E197" s="208">
        <v>0</v>
      </c>
      <c r="F197" s="208">
        <v>0</v>
      </c>
      <c r="G197" s="208">
        <v>0</v>
      </c>
    </row>
    <row r="198" spans="1:7" ht="16.5" customHeight="1">
      <c r="A198" s="207" t="s">
        <v>38</v>
      </c>
      <c r="B198" s="208">
        <v>0</v>
      </c>
      <c r="C198" s="208">
        <v>0</v>
      </c>
      <c r="D198" s="208">
        <v>0</v>
      </c>
      <c r="E198" s="208">
        <v>0</v>
      </c>
      <c r="F198" s="208">
        <v>347647820</v>
      </c>
      <c r="G198" s="208">
        <v>0</v>
      </c>
    </row>
    <row r="199" spans="1:7" ht="16.5" customHeight="1">
      <c r="A199" s="207" t="s">
        <v>39</v>
      </c>
      <c r="B199" s="208">
        <v>0</v>
      </c>
      <c r="C199" s="208">
        <v>0</v>
      </c>
      <c r="D199" s="208">
        <v>0</v>
      </c>
      <c r="E199" s="208">
        <v>0</v>
      </c>
      <c r="F199" s="208">
        <v>0</v>
      </c>
      <c r="G199" s="208">
        <v>0</v>
      </c>
    </row>
    <row r="200" spans="1:7" ht="16.5" customHeight="1">
      <c r="A200" s="207" t="s">
        <v>41</v>
      </c>
      <c r="B200" s="208">
        <v>0</v>
      </c>
      <c r="C200" s="208">
        <v>0</v>
      </c>
      <c r="D200" s="208">
        <v>0</v>
      </c>
      <c r="E200" s="208">
        <v>0</v>
      </c>
      <c r="F200" s="208">
        <v>0</v>
      </c>
      <c r="G200" s="208">
        <v>0</v>
      </c>
    </row>
    <row r="201" spans="1:7" ht="16.5" customHeight="1">
      <c r="A201" s="207" t="s">
        <v>393</v>
      </c>
      <c r="B201" s="208">
        <v>57274433766</v>
      </c>
      <c r="C201" s="208">
        <v>0</v>
      </c>
      <c r="D201" s="208">
        <v>0</v>
      </c>
      <c r="E201" s="208">
        <v>0</v>
      </c>
      <c r="F201" s="208">
        <v>347647820</v>
      </c>
      <c r="G201" s="208">
        <v>57274433766</v>
      </c>
    </row>
    <row r="202" spans="1:7" ht="16.5" customHeight="1">
      <c r="A202" s="210" t="s">
        <v>516</v>
      </c>
      <c r="B202" s="208">
        <v>0</v>
      </c>
      <c r="C202" s="208">
        <v>0</v>
      </c>
      <c r="D202" s="208">
        <v>0</v>
      </c>
      <c r="E202" s="208">
        <v>0</v>
      </c>
      <c r="F202" s="208">
        <v>0</v>
      </c>
      <c r="G202" s="208">
        <v>0</v>
      </c>
    </row>
    <row r="203" spans="1:7" ht="16.5" customHeight="1">
      <c r="A203" s="207" t="s">
        <v>510</v>
      </c>
      <c r="B203" s="208">
        <v>18975026842</v>
      </c>
      <c r="C203" s="208">
        <v>0</v>
      </c>
      <c r="D203" s="208">
        <v>0</v>
      </c>
      <c r="E203" s="208">
        <v>0</v>
      </c>
      <c r="F203" s="208">
        <v>0</v>
      </c>
      <c r="G203" s="208">
        <v>18975026842</v>
      </c>
    </row>
    <row r="204" spans="1:7" ht="16.5" customHeight="1">
      <c r="A204" s="209" t="s">
        <v>35</v>
      </c>
      <c r="B204" s="208">
        <v>2873614236</v>
      </c>
      <c r="C204" s="208">
        <v>0</v>
      </c>
      <c r="D204" s="208">
        <v>0</v>
      </c>
      <c r="E204" s="208">
        <v>0</v>
      </c>
      <c r="F204" s="208">
        <v>15172367</v>
      </c>
      <c r="G204" s="208">
        <v>2873614236</v>
      </c>
    </row>
    <row r="205" spans="1:7" ht="16.5" customHeight="1">
      <c r="A205" s="207" t="s">
        <v>337</v>
      </c>
      <c r="B205" s="208">
        <v>0</v>
      </c>
      <c r="C205" s="208">
        <v>0</v>
      </c>
      <c r="D205" s="208">
        <v>0</v>
      </c>
      <c r="E205" s="208">
        <v>0</v>
      </c>
      <c r="F205" s="208">
        <v>0</v>
      </c>
      <c r="G205" s="208">
        <v>0</v>
      </c>
    </row>
    <row r="206" spans="1:7" ht="16.5" customHeight="1">
      <c r="A206" s="209" t="s">
        <v>514</v>
      </c>
      <c r="B206" s="208">
        <v>0</v>
      </c>
      <c r="C206" s="208">
        <v>0</v>
      </c>
      <c r="D206" s="208">
        <v>0</v>
      </c>
      <c r="E206" s="208">
        <v>0</v>
      </c>
      <c r="F206" s="208">
        <v>0</v>
      </c>
      <c r="G206" s="208">
        <v>0</v>
      </c>
    </row>
    <row r="207" spans="1:7" ht="16.5" customHeight="1">
      <c r="A207" s="207" t="s">
        <v>393</v>
      </c>
      <c r="B207" s="208">
        <v>21848641078</v>
      </c>
      <c r="C207" s="208">
        <v>0</v>
      </c>
      <c r="D207" s="208">
        <v>0</v>
      </c>
      <c r="E207" s="208">
        <v>0</v>
      </c>
      <c r="F207" s="208">
        <v>15172367</v>
      </c>
      <c r="G207" s="208">
        <v>21848641078</v>
      </c>
    </row>
    <row r="208" spans="1:7" ht="16.5" customHeight="1">
      <c r="A208" s="213" t="s">
        <v>515</v>
      </c>
      <c r="B208" s="208">
        <v>0</v>
      </c>
      <c r="C208" s="208">
        <v>0</v>
      </c>
      <c r="D208" s="208">
        <v>0</v>
      </c>
      <c r="E208" s="208">
        <v>0</v>
      </c>
      <c r="F208" s="208">
        <v>0</v>
      </c>
      <c r="G208" s="208">
        <v>0</v>
      </c>
    </row>
    <row r="209" spans="1:7" ht="16.5" customHeight="1">
      <c r="A209" s="209" t="s">
        <v>509</v>
      </c>
      <c r="B209" s="208">
        <v>38299406924</v>
      </c>
      <c r="C209" s="208">
        <v>0</v>
      </c>
      <c r="D209" s="208">
        <v>0</v>
      </c>
      <c r="E209" s="208">
        <v>0</v>
      </c>
      <c r="F209" s="208">
        <v>0</v>
      </c>
      <c r="G209" s="208">
        <v>38299406924</v>
      </c>
    </row>
    <row r="210" spans="1:7" ht="16.5" customHeight="1">
      <c r="A210" s="216" t="s">
        <v>395</v>
      </c>
      <c r="B210" s="217">
        <v>35425792688</v>
      </c>
      <c r="C210" s="217">
        <v>0</v>
      </c>
      <c r="D210" s="217">
        <v>0</v>
      </c>
      <c r="E210" s="217">
        <v>0</v>
      </c>
      <c r="F210" s="217">
        <v>332475453</v>
      </c>
      <c r="G210" s="217">
        <v>35758268141</v>
      </c>
    </row>
    <row r="211" spans="1:7" ht="16.5" customHeight="1">
      <c r="A211" s="3" t="s">
        <v>347</v>
      </c>
      <c r="G211" s="218">
        <v>0</v>
      </c>
    </row>
    <row r="212" spans="1:4" ht="16.5" customHeight="1">
      <c r="A212" s="403" t="s">
        <v>440</v>
      </c>
      <c r="B212" s="403"/>
      <c r="C212" s="189" t="s">
        <v>426</v>
      </c>
      <c r="D212" s="189" t="s">
        <v>425</v>
      </c>
    </row>
    <row r="213" spans="1:4" ht="16.5" customHeight="1">
      <c r="A213" s="227" t="s">
        <v>348</v>
      </c>
      <c r="C213" s="228">
        <v>177607109989</v>
      </c>
      <c r="D213" s="228">
        <v>183757821077</v>
      </c>
    </row>
    <row r="214" spans="1:4" ht="16.5" customHeight="1">
      <c r="A214" s="227" t="s">
        <v>350</v>
      </c>
      <c r="C214" s="229"/>
      <c r="D214" s="229"/>
    </row>
    <row r="215" spans="1:4" ht="16.5" customHeight="1">
      <c r="A215" s="8"/>
      <c r="C215" s="228"/>
      <c r="D215" s="228"/>
    </row>
    <row r="216" spans="1:4" ht="16.5" customHeight="1">
      <c r="A216" s="8" t="s">
        <v>441</v>
      </c>
      <c r="C216" s="229"/>
      <c r="D216" s="229"/>
    </row>
    <row r="217" ht="8.25" customHeight="1">
      <c r="A217" s="87"/>
    </row>
    <row r="218" spans="1:4" ht="16.5" customHeight="1">
      <c r="A218" s="230" t="s">
        <v>677</v>
      </c>
      <c r="C218" s="189"/>
      <c r="D218" s="189"/>
    </row>
    <row r="219" spans="1:4" ht="16.5" customHeight="1" hidden="1">
      <c r="A219" s="230" t="s">
        <v>351</v>
      </c>
      <c r="C219" s="231" t="s">
        <v>301</v>
      </c>
      <c r="D219" s="231" t="s">
        <v>302</v>
      </c>
    </row>
    <row r="220" spans="1:4" ht="16.5" customHeight="1" hidden="1">
      <c r="A220" s="230" t="s">
        <v>352</v>
      </c>
      <c r="C220" s="231"/>
      <c r="D220" s="231"/>
    </row>
    <row r="221" spans="1:4" ht="16.5" customHeight="1" hidden="1">
      <c r="A221" s="230" t="s">
        <v>353</v>
      </c>
      <c r="C221" s="227" t="s">
        <v>349</v>
      </c>
      <c r="D221" s="227" t="s">
        <v>349</v>
      </c>
    </row>
    <row r="222" spans="1:4" ht="16.5" customHeight="1" hidden="1">
      <c r="A222" s="230" t="s">
        <v>354</v>
      </c>
      <c r="C222" s="227" t="s">
        <v>349</v>
      </c>
      <c r="D222" s="227" t="s">
        <v>349</v>
      </c>
    </row>
    <row r="223" spans="1:4" ht="16.5" customHeight="1" hidden="1">
      <c r="A223" s="230" t="s">
        <v>355</v>
      </c>
      <c r="C223" s="231" t="s">
        <v>283</v>
      </c>
      <c r="D223" s="190" t="s">
        <v>361</v>
      </c>
    </row>
    <row r="224" spans="1:4" ht="16.5" customHeight="1" hidden="1">
      <c r="A224" s="230" t="s">
        <v>356</v>
      </c>
      <c r="C224" s="231" t="s">
        <v>360</v>
      </c>
      <c r="D224" s="190" t="s">
        <v>349</v>
      </c>
    </row>
    <row r="225" spans="1:4" ht="16.5" customHeight="1" hidden="1">
      <c r="A225" s="230" t="s">
        <v>357</v>
      </c>
      <c r="C225" s="231" t="s">
        <v>360</v>
      </c>
      <c r="D225" s="190" t="s">
        <v>349</v>
      </c>
    </row>
    <row r="226" spans="1:4" ht="16.5" customHeight="1" hidden="1">
      <c r="A226" s="230" t="s">
        <v>358</v>
      </c>
      <c r="C226" s="231"/>
      <c r="D226" s="190"/>
    </row>
    <row r="227" spans="1:4" ht="16.5" customHeight="1" hidden="1">
      <c r="A227" s="230" t="s">
        <v>359</v>
      </c>
      <c r="C227" s="231" t="s">
        <v>301</v>
      </c>
      <c r="D227" s="231" t="s">
        <v>302</v>
      </c>
    </row>
    <row r="228" spans="1:4" ht="16.5" customHeight="1">
      <c r="A228" s="230" t="s">
        <v>692</v>
      </c>
      <c r="C228" s="231"/>
      <c r="D228" s="231"/>
    </row>
    <row r="229" spans="1:4" ht="16.5" customHeight="1">
      <c r="A229" s="230"/>
      <c r="C229" s="231"/>
      <c r="D229" s="231"/>
    </row>
    <row r="230" spans="1:4" ht="16.5" customHeight="1">
      <c r="A230" s="230" t="s">
        <v>693</v>
      </c>
      <c r="C230" s="231"/>
      <c r="D230" s="231"/>
    </row>
    <row r="231" spans="1:6" ht="16.5" customHeight="1">
      <c r="A231" s="389" t="s">
        <v>48</v>
      </c>
      <c r="B231" s="389"/>
      <c r="C231" s="417" t="s">
        <v>426</v>
      </c>
      <c r="D231" s="417"/>
      <c r="E231" s="417" t="s">
        <v>425</v>
      </c>
      <c r="F231" s="417"/>
    </row>
    <row r="232" spans="1:6" ht="16.5" customHeight="1">
      <c r="A232" s="389"/>
      <c r="B232" s="389"/>
      <c r="C232" s="232" t="s">
        <v>702</v>
      </c>
      <c r="D232" s="232" t="s">
        <v>686</v>
      </c>
      <c r="E232" s="232" t="s">
        <v>702</v>
      </c>
      <c r="F232" s="232" t="s">
        <v>686</v>
      </c>
    </row>
    <row r="233" spans="1:6" ht="16.5" customHeight="1">
      <c r="A233" s="424" t="s">
        <v>705</v>
      </c>
      <c r="B233" s="425"/>
      <c r="C233" s="151">
        <v>78958430</v>
      </c>
      <c r="D233" s="151">
        <v>817295117400</v>
      </c>
      <c r="E233" s="151">
        <v>72871139</v>
      </c>
      <c r="F233" s="151">
        <v>809130984600</v>
      </c>
    </row>
    <row r="234" spans="1:6" ht="16.5" customHeight="1">
      <c r="A234" s="152" t="s">
        <v>694</v>
      </c>
      <c r="B234" s="153"/>
      <c r="C234" s="154"/>
      <c r="D234" s="154"/>
      <c r="E234" s="155"/>
      <c r="F234" s="155"/>
    </row>
    <row r="235" spans="1:6" ht="16.5" customHeight="1">
      <c r="A235" s="152" t="s">
        <v>695</v>
      </c>
      <c r="B235" s="153"/>
      <c r="C235" s="154"/>
      <c r="D235" s="154"/>
      <c r="E235" s="155"/>
      <c r="F235" s="155"/>
    </row>
    <row r="236" spans="1:6" ht="16.5" customHeight="1">
      <c r="A236" s="152" t="s">
        <v>696</v>
      </c>
      <c r="B236" s="153"/>
      <c r="C236" s="154"/>
      <c r="D236" s="154"/>
      <c r="E236" s="155"/>
      <c r="F236" s="155"/>
    </row>
    <row r="237" spans="1:6" ht="16.5" customHeight="1">
      <c r="A237" s="418" t="s">
        <v>706</v>
      </c>
      <c r="B237" s="419"/>
      <c r="C237" s="154">
        <v>70250000</v>
      </c>
      <c r="D237" s="154">
        <v>772907500000</v>
      </c>
      <c r="E237" s="154">
        <v>62000000</v>
      </c>
      <c r="F237" s="154">
        <v>687657500000</v>
      </c>
    </row>
    <row r="238" spans="1:6" ht="16.5" customHeight="1">
      <c r="A238" s="152" t="s">
        <v>694</v>
      </c>
      <c r="B238" s="156"/>
      <c r="C238" s="154"/>
      <c r="D238" s="154"/>
      <c r="E238" s="155"/>
      <c r="F238" s="155"/>
    </row>
    <row r="239" spans="1:6" ht="16.5" customHeight="1">
      <c r="A239" s="152" t="s">
        <v>695</v>
      </c>
      <c r="B239" s="156"/>
      <c r="C239" s="154"/>
      <c r="D239" s="154"/>
      <c r="E239" s="155"/>
      <c r="F239" s="155"/>
    </row>
    <row r="240" spans="1:6" ht="16.5" customHeight="1">
      <c r="A240" s="152" t="s">
        <v>696</v>
      </c>
      <c r="B240" s="153"/>
      <c r="C240" s="154"/>
      <c r="D240" s="154"/>
      <c r="E240" s="155"/>
      <c r="F240" s="155"/>
    </row>
    <row r="241" spans="1:6" ht="16.5" customHeight="1">
      <c r="A241" s="418" t="s">
        <v>707</v>
      </c>
      <c r="B241" s="419"/>
      <c r="C241" s="154">
        <v>750000</v>
      </c>
      <c r="D241" s="154">
        <v>7500000000</v>
      </c>
      <c r="E241" s="154">
        <v>750000</v>
      </c>
      <c r="F241" s="154">
        <v>7500000000</v>
      </c>
    </row>
    <row r="242" spans="1:6" ht="16.5" customHeight="1">
      <c r="A242" s="152" t="s">
        <v>694</v>
      </c>
      <c r="B242" s="157"/>
      <c r="C242" s="154"/>
      <c r="D242" s="154"/>
      <c r="E242" s="155"/>
      <c r="F242" s="155"/>
    </row>
    <row r="243" spans="1:6" ht="16.5" customHeight="1">
      <c r="A243" s="158" t="s">
        <v>675</v>
      </c>
      <c r="B243" s="159"/>
      <c r="C243" s="154"/>
      <c r="D243" s="154"/>
      <c r="E243" s="155"/>
      <c r="F243" s="155"/>
    </row>
    <row r="244" spans="1:6" ht="16.5" customHeight="1">
      <c r="A244" s="180" t="s">
        <v>676</v>
      </c>
      <c r="B244" s="181"/>
      <c r="C244" s="182"/>
      <c r="D244" s="182"/>
      <c r="E244" s="183"/>
      <c r="F244" s="183"/>
    </row>
    <row r="245" spans="1:6" ht="16.5" customHeight="1">
      <c r="A245" s="418" t="s">
        <v>716</v>
      </c>
      <c r="B245" s="419"/>
      <c r="C245" s="182">
        <v>1080000</v>
      </c>
      <c r="D245" s="182">
        <v>10800000000</v>
      </c>
      <c r="E245" s="182">
        <v>0</v>
      </c>
      <c r="F245" s="182">
        <v>0</v>
      </c>
    </row>
    <row r="246" spans="1:6" ht="16.5" customHeight="1">
      <c r="A246" s="152" t="s">
        <v>694</v>
      </c>
      <c r="B246" s="181"/>
      <c r="C246" s="182"/>
      <c r="D246" s="182"/>
      <c r="E246" s="183"/>
      <c r="F246" s="183"/>
    </row>
    <row r="247" spans="1:6" ht="16.5" customHeight="1">
      <c r="A247" s="180" t="s">
        <v>675</v>
      </c>
      <c r="B247" s="181"/>
      <c r="C247" s="182"/>
      <c r="D247" s="182"/>
      <c r="E247" s="183"/>
      <c r="F247" s="183"/>
    </row>
    <row r="248" spans="1:6" ht="16.5" customHeight="1">
      <c r="A248" s="160" t="s">
        <v>714</v>
      </c>
      <c r="B248" s="161"/>
      <c r="C248" s="162"/>
      <c r="D248" s="162"/>
      <c r="E248" s="163"/>
      <c r="F248" s="163"/>
    </row>
    <row r="249" spans="3:6" ht="16.5" customHeight="1">
      <c r="C249" s="228"/>
      <c r="D249" s="233"/>
      <c r="E249" s="111"/>
      <c r="F249" s="111"/>
    </row>
    <row r="250" spans="1:4" ht="16.5" customHeight="1">
      <c r="A250" s="89" t="s">
        <v>697</v>
      </c>
      <c r="C250" s="228"/>
      <c r="D250" s="228"/>
    </row>
    <row r="251" spans="1:6" ht="16.5" customHeight="1">
      <c r="A251" s="413" t="s">
        <v>48</v>
      </c>
      <c r="B251" s="414"/>
      <c r="C251" s="417" t="s">
        <v>426</v>
      </c>
      <c r="D251" s="417"/>
      <c r="E251" s="417" t="s">
        <v>425</v>
      </c>
      <c r="F251" s="417"/>
    </row>
    <row r="252" spans="1:6" ht="16.5" customHeight="1">
      <c r="A252" s="415"/>
      <c r="B252" s="416"/>
      <c r="C252" s="232" t="s">
        <v>702</v>
      </c>
      <c r="D252" s="232" t="s">
        <v>686</v>
      </c>
      <c r="E252" s="232" t="s">
        <v>702</v>
      </c>
      <c r="F252" s="232" t="s">
        <v>686</v>
      </c>
    </row>
    <row r="253" spans="1:6" ht="16.5" customHeight="1">
      <c r="A253" s="165" t="s">
        <v>698</v>
      </c>
      <c r="B253" s="166"/>
      <c r="C253" s="167">
        <v>670000</v>
      </c>
      <c r="D253" s="167">
        <v>46498000000</v>
      </c>
      <c r="E253" s="167">
        <v>670000</v>
      </c>
      <c r="F253" s="167">
        <v>46498000000</v>
      </c>
    </row>
    <row r="254" spans="1:6" ht="16.5" customHeight="1">
      <c r="A254" s="152" t="s">
        <v>694</v>
      </c>
      <c r="B254" s="153"/>
      <c r="C254" s="155"/>
      <c r="D254" s="155"/>
      <c r="E254" s="155"/>
      <c r="F254" s="155"/>
    </row>
    <row r="255" spans="1:6" ht="16.5" customHeight="1">
      <c r="A255" s="152" t="s">
        <v>695</v>
      </c>
      <c r="B255" s="153"/>
      <c r="C255" s="154"/>
      <c r="D255" s="154"/>
      <c r="E255" s="155"/>
      <c r="F255" s="155"/>
    </row>
    <row r="256" spans="1:6" ht="16.5" customHeight="1">
      <c r="A256" s="152" t="s">
        <v>696</v>
      </c>
      <c r="B256" s="153"/>
      <c r="C256" s="154"/>
      <c r="D256" s="154"/>
      <c r="E256" s="155"/>
      <c r="F256" s="155"/>
    </row>
    <row r="257" spans="1:6" ht="16.5" customHeight="1">
      <c r="A257" s="418" t="s">
        <v>703</v>
      </c>
      <c r="B257" s="419"/>
      <c r="C257" s="164">
        <v>1100100</v>
      </c>
      <c r="D257" s="164">
        <v>218151962500</v>
      </c>
      <c r="E257" s="164">
        <v>1100100</v>
      </c>
      <c r="F257" s="164">
        <v>218151962500</v>
      </c>
    </row>
    <row r="258" spans="1:6" ht="16.5" customHeight="1">
      <c r="A258" s="152" t="s">
        <v>694</v>
      </c>
      <c r="B258" s="157"/>
      <c r="C258" s="154"/>
      <c r="D258" s="154"/>
      <c r="E258" s="155"/>
      <c r="F258" s="155"/>
    </row>
    <row r="259" spans="1:6" ht="16.5" customHeight="1">
      <c r="A259" s="152" t="s">
        <v>695</v>
      </c>
      <c r="B259" s="159"/>
      <c r="C259" s="154"/>
      <c r="D259" s="154"/>
      <c r="E259" s="155"/>
      <c r="F259" s="155"/>
    </row>
    <row r="260" spans="1:6" ht="16.5" customHeight="1">
      <c r="A260" s="152" t="s">
        <v>696</v>
      </c>
      <c r="B260" s="159"/>
      <c r="C260" s="154"/>
      <c r="D260" s="154"/>
      <c r="E260" s="155"/>
      <c r="F260" s="155"/>
    </row>
    <row r="261" spans="1:6" ht="15" customHeight="1">
      <c r="A261" s="418" t="s">
        <v>700</v>
      </c>
      <c r="B261" s="419"/>
      <c r="C261" s="168"/>
      <c r="D261" s="155"/>
      <c r="E261" s="155"/>
      <c r="F261" s="155"/>
    </row>
    <row r="262" spans="1:6" ht="15" customHeight="1">
      <c r="A262" s="152" t="s">
        <v>694</v>
      </c>
      <c r="B262" s="157"/>
      <c r="C262" s="168"/>
      <c r="D262" s="155"/>
      <c r="E262" s="155"/>
      <c r="F262" s="155"/>
    </row>
    <row r="263" spans="1:6" ht="15" customHeight="1">
      <c r="A263" s="152" t="s">
        <v>695</v>
      </c>
      <c r="B263" s="159"/>
      <c r="C263" s="168"/>
      <c r="D263" s="155"/>
      <c r="E263" s="155"/>
      <c r="F263" s="155"/>
    </row>
    <row r="264" spans="1:6" ht="15" customHeight="1">
      <c r="A264" s="152" t="s">
        <v>696</v>
      </c>
      <c r="B264" s="159"/>
      <c r="C264" s="168"/>
      <c r="D264" s="155"/>
      <c r="E264" s="155"/>
      <c r="F264" s="155"/>
    </row>
    <row r="265" spans="1:6" ht="15" customHeight="1">
      <c r="A265" s="418" t="s">
        <v>701</v>
      </c>
      <c r="B265" s="419"/>
      <c r="C265" s="168"/>
      <c r="D265" s="155"/>
      <c r="E265" s="155"/>
      <c r="F265" s="155"/>
    </row>
    <row r="266" spans="1:6" ht="15" customHeight="1">
      <c r="A266" s="418" t="s">
        <v>699</v>
      </c>
      <c r="B266" s="419"/>
      <c r="C266" s="164"/>
      <c r="D266" s="164">
        <v>200000000000</v>
      </c>
      <c r="E266" s="164"/>
      <c r="F266" s="164">
        <v>200000000000</v>
      </c>
    </row>
    <row r="267" spans="1:6" ht="15" customHeight="1">
      <c r="A267" s="152" t="s">
        <v>694</v>
      </c>
      <c r="B267" s="156"/>
      <c r="C267" s="154"/>
      <c r="D267" s="154"/>
      <c r="E267" s="155"/>
      <c r="F267" s="155"/>
    </row>
    <row r="268" spans="1:6" ht="15" customHeight="1">
      <c r="A268" s="152" t="s">
        <v>695</v>
      </c>
      <c r="B268" s="156"/>
      <c r="C268" s="154"/>
      <c r="D268" s="154"/>
      <c r="E268" s="155"/>
      <c r="F268" s="155"/>
    </row>
    <row r="269" spans="1:6" ht="15" customHeight="1">
      <c r="A269" s="169" t="s">
        <v>696</v>
      </c>
      <c r="B269" s="170"/>
      <c r="C269" s="162"/>
      <c r="D269" s="162"/>
      <c r="E269" s="163"/>
      <c r="F269" s="163"/>
    </row>
    <row r="270" spans="1:6" ht="23.25" customHeight="1">
      <c r="A270" s="173" t="s">
        <v>708</v>
      </c>
      <c r="B270" s="171"/>
      <c r="C270" s="172"/>
      <c r="D270" s="174">
        <v>2073152579900</v>
      </c>
      <c r="E270" s="175"/>
      <c r="F270" s="174">
        <v>1968938447100</v>
      </c>
    </row>
    <row r="271" spans="1:6" ht="15" customHeight="1">
      <c r="A271" s="8"/>
      <c r="C271" s="228"/>
      <c r="D271" s="111"/>
      <c r="E271" s="111"/>
      <c r="F271" s="111"/>
    </row>
    <row r="272" spans="1:5" ht="16.5" customHeight="1">
      <c r="A272" s="190" t="s">
        <v>442</v>
      </c>
      <c r="B272" s="190"/>
      <c r="C272" s="189" t="s">
        <v>426</v>
      </c>
      <c r="D272" s="189" t="s">
        <v>425</v>
      </c>
      <c r="E272" s="234"/>
    </row>
    <row r="273" spans="1:5" s="236" customFormat="1" ht="16.5" customHeight="1">
      <c r="A273" s="227" t="s">
        <v>5</v>
      </c>
      <c r="B273" s="235"/>
      <c r="C273" s="196">
        <v>436158286</v>
      </c>
      <c r="D273" s="196">
        <v>1130931336</v>
      </c>
      <c r="E273" s="235"/>
    </row>
    <row r="274" spans="1:5" ht="16.5" customHeight="1" thickBot="1">
      <c r="A274" s="237" t="s">
        <v>258</v>
      </c>
      <c r="B274" s="190"/>
      <c r="C274" s="112">
        <v>436158286</v>
      </c>
      <c r="D274" s="112">
        <v>1130931336</v>
      </c>
      <c r="E274" s="190"/>
    </row>
    <row r="275" spans="1:5" ht="16.5" customHeight="1" thickTop="1">
      <c r="A275" s="231" t="s">
        <v>347</v>
      </c>
      <c r="B275" s="231"/>
      <c r="C275" s="218"/>
      <c r="D275" s="218"/>
      <c r="E275" s="190"/>
    </row>
    <row r="276" spans="1:5" ht="16.5" customHeight="1">
      <c r="A276" s="390" t="s">
        <v>262</v>
      </c>
      <c r="B276" s="390"/>
      <c r="C276" s="189" t="s">
        <v>426</v>
      </c>
      <c r="D276" s="189" t="s">
        <v>425</v>
      </c>
      <c r="E276" s="113"/>
    </row>
    <row r="277" spans="1:5" ht="16.5" customHeight="1">
      <c r="A277" s="390" t="s">
        <v>632</v>
      </c>
      <c r="B277" s="390"/>
      <c r="C277" s="238">
        <v>372648174393</v>
      </c>
      <c r="D277" s="238">
        <v>372648174393</v>
      </c>
      <c r="E277" s="113"/>
    </row>
    <row r="278" spans="1:5" ht="16.5" customHeight="1" thickBot="1">
      <c r="A278" s="391" t="s">
        <v>310</v>
      </c>
      <c r="B278" s="391"/>
      <c r="C278" s="112">
        <v>372648174393</v>
      </c>
      <c r="D278" s="112">
        <v>372648174393</v>
      </c>
      <c r="E278" s="113"/>
    </row>
    <row r="279" ht="16.5" customHeight="1" thickTop="1">
      <c r="A279" s="87"/>
    </row>
    <row r="280" spans="1:7" ht="30.75" customHeight="1">
      <c r="A280" s="397" t="s">
        <v>362</v>
      </c>
      <c r="B280" s="397"/>
      <c r="C280" s="239" t="s">
        <v>425</v>
      </c>
      <c r="D280" s="239" t="s">
        <v>426</v>
      </c>
      <c r="E280" s="240"/>
      <c r="F280" s="241"/>
      <c r="G280" s="241"/>
    </row>
    <row r="281" spans="1:7" ht="16.5" customHeight="1">
      <c r="A281" s="190" t="s">
        <v>363</v>
      </c>
      <c r="C281" s="196">
        <v>17296997351</v>
      </c>
      <c r="D281" s="196">
        <v>17322851299</v>
      </c>
      <c r="E281" s="242"/>
      <c r="F281" s="242"/>
      <c r="G281" s="242"/>
    </row>
    <row r="282" spans="1:7" ht="16.5" customHeight="1">
      <c r="A282" s="243" t="s">
        <v>6</v>
      </c>
      <c r="C282" s="196">
        <v>0</v>
      </c>
      <c r="D282" s="196">
        <v>0</v>
      </c>
      <c r="E282" s="242"/>
      <c r="F282" s="242"/>
      <c r="G282" s="242"/>
    </row>
    <row r="283" spans="1:7" ht="16.5" customHeight="1">
      <c r="A283" s="190" t="s">
        <v>364</v>
      </c>
      <c r="C283" s="196">
        <v>0</v>
      </c>
      <c r="D283" s="196">
        <v>0</v>
      </c>
      <c r="E283" s="178"/>
      <c r="F283" s="242"/>
      <c r="G283" s="242"/>
    </row>
    <row r="284" spans="1:7" ht="16.5" customHeight="1">
      <c r="A284" s="190" t="s">
        <v>365</v>
      </c>
      <c r="C284" s="196">
        <v>0</v>
      </c>
      <c r="D284" s="196">
        <v>0</v>
      </c>
      <c r="E284" s="178"/>
      <c r="F284" s="242"/>
      <c r="G284" s="242"/>
    </row>
    <row r="285" spans="1:7" ht="16.5" customHeight="1">
      <c r="A285" s="243" t="s">
        <v>259</v>
      </c>
      <c r="C285" s="196">
        <v>489440000</v>
      </c>
      <c r="D285" s="196">
        <v>499600800</v>
      </c>
      <c r="E285" s="242"/>
      <c r="F285" s="242"/>
      <c r="G285" s="242"/>
    </row>
    <row r="286" spans="1:7" ht="16.5" customHeight="1">
      <c r="A286" s="190" t="s">
        <v>366</v>
      </c>
      <c r="C286" s="196">
        <v>0</v>
      </c>
      <c r="D286" s="196">
        <v>0</v>
      </c>
      <c r="E286" s="242"/>
      <c r="F286" s="242"/>
      <c r="G286" s="242"/>
    </row>
    <row r="287" spans="1:7" ht="16.5" customHeight="1">
      <c r="A287" s="243" t="s">
        <v>260</v>
      </c>
      <c r="C287" s="196">
        <v>0</v>
      </c>
      <c r="D287" s="196">
        <v>0</v>
      </c>
      <c r="E287" s="242"/>
      <c r="F287" s="242"/>
      <c r="G287" s="242"/>
    </row>
    <row r="288" spans="1:7" ht="16.5" customHeight="1">
      <c r="A288" s="190" t="s">
        <v>367</v>
      </c>
      <c r="C288" s="196">
        <v>183607468</v>
      </c>
      <c r="D288" s="196">
        <v>36223400</v>
      </c>
      <c r="E288" s="242"/>
      <c r="F288" s="242"/>
      <c r="G288" s="244"/>
    </row>
    <row r="289" spans="1:7" ht="16.5" customHeight="1">
      <c r="A289" s="406" t="s">
        <v>261</v>
      </c>
      <c r="B289" s="406"/>
      <c r="C289" s="196">
        <v>0</v>
      </c>
      <c r="D289" s="196">
        <v>0</v>
      </c>
      <c r="E289" s="242"/>
      <c r="F289" s="242"/>
      <c r="G289" s="242"/>
    </row>
    <row r="290" spans="1:7" ht="16.5" customHeight="1" thickBot="1">
      <c r="A290" s="200" t="s">
        <v>310</v>
      </c>
      <c r="C290" s="112">
        <v>17970044819</v>
      </c>
      <c r="D290" s="112">
        <v>17858675499</v>
      </c>
      <c r="E290" s="114"/>
      <c r="F290" s="114"/>
      <c r="G290" s="114"/>
    </row>
    <row r="291" spans="1:7" ht="14.25" customHeight="1" thickTop="1">
      <c r="A291" s="87"/>
      <c r="C291" s="218"/>
      <c r="D291" s="218"/>
      <c r="E291" s="178"/>
      <c r="F291" s="178"/>
      <c r="G291" s="178"/>
    </row>
    <row r="292" spans="1:4" ht="16.5" customHeight="1">
      <c r="A292" s="190" t="s">
        <v>368</v>
      </c>
      <c r="C292" s="189" t="s">
        <v>426</v>
      </c>
      <c r="D292" s="189" t="s">
        <v>425</v>
      </c>
    </row>
    <row r="293" spans="1:4" ht="16.5" customHeight="1">
      <c r="A293" s="190" t="s">
        <v>263</v>
      </c>
      <c r="C293" s="196">
        <v>310486093041</v>
      </c>
      <c r="D293" s="196">
        <v>167812393108</v>
      </c>
    </row>
    <row r="294" spans="1:4" ht="16.5" customHeight="1">
      <c r="A294" s="190" t="s">
        <v>501</v>
      </c>
      <c r="C294" s="196">
        <v>52187542762</v>
      </c>
      <c r="D294" s="196">
        <v>52740000000</v>
      </c>
    </row>
    <row r="295" spans="1:4" ht="16.5" customHeight="1">
      <c r="A295" s="190" t="s">
        <v>502</v>
      </c>
      <c r="C295" s="196">
        <v>124000</v>
      </c>
      <c r="D295" s="196">
        <v>124000</v>
      </c>
    </row>
    <row r="296" spans="1:4" ht="16.5" customHeight="1" thickBot="1">
      <c r="A296" s="200" t="s">
        <v>310</v>
      </c>
      <c r="C296" s="112">
        <v>362673759803</v>
      </c>
      <c r="D296" s="112">
        <v>220552517108</v>
      </c>
    </row>
    <row r="297" spans="1:3" ht="16.5" customHeight="1" thickTop="1">
      <c r="A297" s="87"/>
      <c r="C297" s="218">
        <v>0</v>
      </c>
    </row>
    <row r="298" spans="1:4" ht="16.5" customHeight="1">
      <c r="A298" s="89" t="s">
        <v>503</v>
      </c>
      <c r="C298" s="189" t="s">
        <v>426</v>
      </c>
      <c r="D298" s="189" t="s">
        <v>425</v>
      </c>
    </row>
    <row r="299" spans="1:4" ht="16.5" customHeight="1">
      <c r="A299" s="190" t="s">
        <v>369</v>
      </c>
      <c r="C299" s="245">
        <v>0</v>
      </c>
      <c r="D299" s="245">
        <v>0</v>
      </c>
    </row>
    <row r="300" spans="1:4" ht="16.5" customHeight="1">
      <c r="A300" s="190" t="s">
        <v>372</v>
      </c>
      <c r="C300" s="245">
        <v>45781400</v>
      </c>
      <c r="D300" s="245">
        <v>0</v>
      </c>
    </row>
    <row r="301" spans="1:4" ht="16.5" customHeight="1">
      <c r="A301" s="190" t="s">
        <v>371</v>
      </c>
      <c r="C301" s="245">
        <v>39370100</v>
      </c>
      <c r="D301" s="245">
        <v>15002154</v>
      </c>
    </row>
    <row r="302" spans="1:4" ht="16.5" customHeight="1">
      <c r="A302" s="190" t="s">
        <v>370</v>
      </c>
      <c r="C302" s="245">
        <v>253532</v>
      </c>
      <c r="D302" s="245">
        <v>2770156284</v>
      </c>
    </row>
    <row r="303" spans="1:4" ht="16.5" customHeight="1">
      <c r="A303" s="190" t="s">
        <v>264</v>
      </c>
      <c r="C303" s="245">
        <v>0</v>
      </c>
      <c r="D303" s="245">
        <v>0</v>
      </c>
    </row>
    <row r="304" spans="1:4" ht="16.5" customHeight="1">
      <c r="A304" s="246" t="s">
        <v>265</v>
      </c>
      <c r="C304" s="245">
        <v>362314887</v>
      </c>
      <c r="D304" s="245">
        <v>1252064309</v>
      </c>
    </row>
    <row r="305" spans="1:4" ht="16.5" customHeight="1">
      <c r="A305" s="190" t="s">
        <v>373</v>
      </c>
      <c r="C305" s="245">
        <v>0</v>
      </c>
      <c r="D305" s="245">
        <v>0</v>
      </c>
    </row>
    <row r="306" spans="1:4" ht="16.5" customHeight="1">
      <c r="A306" s="89" t="s">
        <v>563</v>
      </c>
      <c r="C306" s="245">
        <v>5676838560</v>
      </c>
      <c r="D306" s="245">
        <v>90570133899</v>
      </c>
    </row>
    <row r="307" spans="1:4" ht="16.5" customHeight="1" thickBot="1">
      <c r="A307" s="190" t="s">
        <v>374</v>
      </c>
      <c r="B307" s="247"/>
      <c r="C307" s="112">
        <v>6124558479</v>
      </c>
      <c r="D307" s="112">
        <v>94607356646</v>
      </c>
    </row>
    <row r="308" spans="1:3" ht="16.5" customHeight="1" thickTop="1">
      <c r="A308" s="192"/>
      <c r="B308" s="193"/>
      <c r="C308" s="218">
        <v>0</v>
      </c>
    </row>
    <row r="309" spans="1:4" ht="16.5" customHeight="1">
      <c r="A309" s="89" t="s">
        <v>388</v>
      </c>
      <c r="C309" s="189" t="s">
        <v>426</v>
      </c>
      <c r="D309" s="189" t="s">
        <v>425</v>
      </c>
    </row>
    <row r="310" spans="1:8" ht="18.75" customHeight="1">
      <c r="A310" s="191"/>
      <c r="B310" s="191"/>
      <c r="C310" s="191"/>
      <c r="D310" s="191"/>
      <c r="E310" s="191"/>
      <c r="F310" s="191"/>
      <c r="G310" s="191"/>
      <c r="H310" s="191"/>
    </row>
    <row r="311" spans="1:4" ht="16.5" customHeight="1">
      <c r="A311" s="190" t="s">
        <v>375</v>
      </c>
      <c r="C311" s="189" t="s">
        <v>426</v>
      </c>
      <c r="D311" s="189" t="s">
        <v>425</v>
      </c>
    </row>
    <row r="312" spans="1:4" ht="16.5" customHeight="1" hidden="1">
      <c r="A312" s="190" t="s">
        <v>376</v>
      </c>
      <c r="C312" s="190"/>
      <c r="D312" s="190"/>
    </row>
    <row r="313" spans="1:4" ht="16.5" customHeight="1" hidden="1">
      <c r="A313" s="186" t="s">
        <v>377</v>
      </c>
      <c r="C313" s="190" t="s">
        <v>349</v>
      </c>
      <c r="D313" s="190" t="s">
        <v>349</v>
      </c>
    </row>
    <row r="314" spans="1:4" ht="16.5" customHeight="1" hidden="1">
      <c r="A314" s="186" t="s">
        <v>378</v>
      </c>
      <c r="C314" s="190" t="s">
        <v>349</v>
      </c>
      <c r="D314" s="190" t="s">
        <v>349</v>
      </c>
    </row>
    <row r="315" spans="1:4" ht="16.5" customHeight="1" hidden="1">
      <c r="A315" s="190" t="s">
        <v>379</v>
      </c>
      <c r="C315" s="190"/>
      <c r="D315" s="190"/>
    </row>
    <row r="316" spans="1:4" ht="16.5" customHeight="1" hidden="1">
      <c r="A316" s="186" t="s">
        <v>380</v>
      </c>
      <c r="C316" s="190" t="s">
        <v>349</v>
      </c>
      <c r="D316" s="190" t="s">
        <v>349</v>
      </c>
    </row>
    <row r="317" spans="1:4" ht="16.5" customHeight="1" hidden="1">
      <c r="A317" s="186" t="s">
        <v>381</v>
      </c>
      <c r="C317" s="190" t="s">
        <v>349</v>
      </c>
      <c r="D317" s="190" t="s">
        <v>349</v>
      </c>
    </row>
    <row r="318" spans="1:4" ht="16.5" customHeight="1" hidden="1">
      <c r="A318" s="200" t="s">
        <v>310</v>
      </c>
      <c r="C318" s="202" t="s">
        <v>349</v>
      </c>
      <c r="D318" s="202" t="s">
        <v>349</v>
      </c>
    </row>
    <row r="319" ht="16.5" customHeight="1" hidden="1">
      <c r="A319" s="10" t="s">
        <v>382</v>
      </c>
    </row>
    <row r="320" ht="16.5" customHeight="1" hidden="1">
      <c r="A320" s="10" t="s">
        <v>383</v>
      </c>
    </row>
    <row r="321" ht="16.5" customHeight="1" hidden="1">
      <c r="A321" s="10"/>
    </row>
    <row r="322" ht="16.5" customHeight="1" hidden="1">
      <c r="A322" s="8" t="s">
        <v>384</v>
      </c>
    </row>
    <row r="323" spans="1:4" ht="16.5" customHeight="1">
      <c r="A323" s="8" t="s">
        <v>266</v>
      </c>
      <c r="C323" s="149">
        <v>6335018964858</v>
      </c>
      <c r="D323" s="149">
        <v>6521343052054</v>
      </c>
    </row>
    <row r="324" ht="16.5" customHeight="1">
      <c r="A324" s="8" t="s">
        <v>267</v>
      </c>
    </row>
    <row r="325" spans="1:4" ht="16.5" customHeight="1">
      <c r="A325" s="8" t="s">
        <v>644</v>
      </c>
      <c r="C325" s="149">
        <v>6335018964858</v>
      </c>
      <c r="D325" s="149">
        <v>6521343052054</v>
      </c>
    </row>
    <row r="326" spans="1:8" ht="18" customHeight="1">
      <c r="A326" s="420" t="s">
        <v>717</v>
      </c>
      <c r="B326" s="420"/>
      <c r="C326" s="420"/>
      <c r="D326" s="420"/>
      <c r="E326" s="420"/>
      <c r="F326" s="420"/>
      <c r="G326" s="420"/>
      <c r="H326" s="420"/>
    </row>
    <row r="327" spans="1:3" ht="16.5" customHeight="1">
      <c r="A327" s="8"/>
      <c r="C327" s="196"/>
    </row>
    <row r="328" spans="1:4" ht="16.5" customHeight="1">
      <c r="A328" s="8" t="s">
        <v>268</v>
      </c>
      <c r="C328" s="196"/>
      <c r="D328" s="111"/>
    </row>
    <row r="329" spans="1:4" ht="16.5" customHeight="1">
      <c r="A329" s="8" t="s">
        <v>269</v>
      </c>
      <c r="C329" s="196"/>
      <c r="D329" s="111"/>
    </row>
    <row r="330" ht="8.25" customHeight="1">
      <c r="A330" s="87"/>
    </row>
    <row r="331" spans="1:3" ht="16.5" customHeight="1">
      <c r="A331" s="412" t="s">
        <v>270</v>
      </c>
      <c r="B331" s="412"/>
      <c r="C331" s="412"/>
    </row>
    <row r="332" spans="1:4" ht="16.5" customHeight="1">
      <c r="A332" s="89"/>
      <c r="B332" s="89"/>
      <c r="C332" s="189" t="s">
        <v>426</v>
      </c>
      <c r="D332" s="189" t="s">
        <v>425</v>
      </c>
    </row>
    <row r="333" spans="1:4" ht="16.5" customHeight="1">
      <c r="A333" s="87" t="s">
        <v>633</v>
      </c>
      <c r="C333" s="149">
        <v>324178055117</v>
      </c>
      <c r="D333" s="149">
        <v>321253055117</v>
      </c>
    </row>
    <row r="334" spans="1:4" ht="31.5" customHeight="1" hidden="1">
      <c r="A334" s="402" t="s">
        <v>645</v>
      </c>
      <c r="B334" s="402"/>
      <c r="C334" s="248">
        <v>284017833774</v>
      </c>
      <c r="D334" s="248">
        <v>281092833774</v>
      </c>
    </row>
    <row r="335" spans="1:4" ht="32.25" customHeight="1" hidden="1">
      <c r="A335" s="402" t="s">
        <v>646</v>
      </c>
      <c r="B335" s="402"/>
      <c r="C335" s="248">
        <v>40160221343</v>
      </c>
      <c r="D335" s="248">
        <v>40160221343</v>
      </c>
    </row>
    <row r="336" spans="1:4" ht="16.5" customHeight="1">
      <c r="A336" s="87" t="s">
        <v>564</v>
      </c>
      <c r="C336" s="149">
        <v>0</v>
      </c>
      <c r="D336" s="149">
        <v>0</v>
      </c>
    </row>
    <row r="337" ht="3.75" customHeight="1">
      <c r="A337" s="87"/>
    </row>
    <row r="338" ht="16.5" customHeight="1">
      <c r="A338" s="87" t="s">
        <v>271</v>
      </c>
    </row>
    <row r="339" ht="16.5" customHeight="1">
      <c r="A339" s="8" t="s">
        <v>616</v>
      </c>
    </row>
    <row r="340" ht="16.5" customHeight="1">
      <c r="A340" s="8"/>
    </row>
    <row r="341" spans="1:7" ht="32.25" customHeight="1">
      <c r="A341" s="173" t="s">
        <v>137</v>
      </c>
      <c r="B341" s="249" t="s">
        <v>617</v>
      </c>
      <c r="C341" s="249" t="s">
        <v>618</v>
      </c>
      <c r="D341" s="249" t="s">
        <v>20</v>
      </c>
      <c r="E341" s="249" t="s">
        <v>619</v>
      </c>
      <c r="F341" s="249" t="s">
        <v>21</v>
      </c>
      <c r="G341" s="249" t="s">
        <v>22</v>
      </c>
    </row>
    <row r="342" spans="1:7" ht="16.5" customHeight="1">
      <c r="A342" s="119" t="s">
        <v>620</v>
      </c>
      <c r="B342" s="91">
        <v>1</v>
      </c>
      <c r="C342" s="91">
        <v>2</v>
      </c>
      <c r="D342" s="91">
        <v>3</v>
      </c>
      <c r="E342" s="91">
        <v>4</v>
      </c>
      <c r="F342" s="91">
        <v>5</v>
      </c>
      <c r="G342" s="91">
        <v>6</v>
      </c>
    </row>
    <row r="343" spans="1:7" ht="16.5" customHeight="1">
      <c r="A343" s="250" t="s">
        <v>621</v>
      </c>
      <c r="B343" s="184">
        <v>3262350000000</v>
      </c>
      <c r="C343" s="184">
        <v>0</v>
      </c>
      <c r="D343" s="184">
        <v>0</v>
      </c>
      <c r="E343" s="184">
        <v>-65004299580</v>
      </c>
      <c r="F343" s="184">
        <v>0</v>
      </c>
      <c r="G343" s="184">
        <v>0</v>
      </c>
    </row>
    <row r="344" spans="1:7" ht="16.5" customHeight="1">
      <c r="A344" s="251" t="s">
        <v>7</v>
      </c>
      <c r="B344" s="184">
        <v>0</v>
      </c>
      <c r="C344" s="184">
        <v>0</v>
      </c>
      <c r="D344" s="184">
        <v>0</v>
      </c>
      <c r="E344" s="184">
        <v>0</v>
      </c>
      <c r="F344" s="184">
        <v>0</v>
      </c>
      <c r="G344" s="184">
        <v>0</v>
      </c>
    </row>
    <row r="345" spans="1:7" ht="16.5" customHeight="1">
      <c r="A345" s="251" t="s">
        <v>8</v>
      </c>
      <c r="B345" s="184">
        <v>0</v>
      </c>
      <c r="C345" s="184">
        <v>0</v>
      </c>
      <c r="D345" s="184">
        <v>0</v>
      </c>
      <c r="E345" s="184">
        <v>0</v>
      </c>
      <c r="F345" s="184">
        <v>0</v>
      </c>
      <c r="G345" s="184">
        <v>0</v>
      </c>
    </row>
    <row r="346" spans="1:7" ht="16.5" customHeight="1">
      <c r="A346" s="251" t="s">
        <v>9</v>
      </c>
      <c r="B346" s="184">
        <v>0</v>
      </c>
      <c r="C346" s="184">
        <v>0</v>
      </c>
      <c r="D346" s="184">
        <v>0</v>
      </c>
      <c r="E346" s="184">
        <v>0</v>
      </c>
      <c r="F346" s="184">
        <v>0</v>
      </c>
      <c r="G346" s="184">
        <v>0</v>
      </c>
    </row>
    <row r="347" spans="1:7" ht="16.5" customHeight="1">
      <c r="A347" s="251" t="s">
        <v>10</v>
      </c>
      <c r="B347" s="184">
        <v>0</v>
      </c>
      <c r="C347" s="184">
        <v>0</v>
      </c>
      <c r="D347" s="184">
        <v>0</v>
      </c>
      <c r="E347" s="184">
        <v>0</v>
      </c>
      <c r="F347" s="184">
        <v>0</v>
      </c>
      <c r="G347" s="184">
        <v>0</v>
      </c>
    </row>
    <row r="348" spans="1:7" ht="16.5" customHeight="1">
      <c r="A348" s="251" t="s">
        <v>11</v>
      </c>
      <c r="B348" s="184">
        <v>3262350000000</v>
      </c>
      <c r="C348" s="184">
        <v>3262350000000</v>
      </c>
      <c r="D348" s="184">
        <v>0</v>
      </c>
      <c r="E348" s="184">
        <v>-65004299580</v>
      </c>
      <c r="F348" s="184">
        <v>0</v>
      </c>
      <c r="G348" s="184">
        <v>0</v>
      </c>
    </row>
    <row r="349" spans="1:7" ht="16.5" customHeight="1">
      <c r="A349" s="251" t="s">
        <v>622</v>
      </c>
      <c r="B349" s="184">
        <v>3262350000000</v>
      </c>
      <c r="C349" s="184">
        <v>0</v>
      </c>
      <c r="D349" s="184">
        <v>0</v>
      </c>
      <c r="E349" s="184">
        <v>-65004299580</v>
      </c>
      <c r="F349" s="184">
        <v>0</v>
      </c>
      <c r="G349" s="184">
        <v>0</v>
      </c>
    </row>
    <row r="350" spans="1:7" ht="16.5" customHeight="1">
      <c r="A350" s="251" t="s">
        <v>12</v>
      </c>
      <c r="B350" s="184">
        <v>0</v>
      </c>
      <c r="C350" s="184">
        <v>0</v>
      </c>
      <c r="D350" s="184">
        <v>17677475737</v>
      </c>
      <c r="E350" s="184">
        <v>0</v>
      </c>
      <c r="F350" s="184">
        <v>0</v>
      </c>
      <c r="G350" s="184">
        <v>0</v>
      </c>
    </row>
    <row r="351" spans="1:7" ht="16.5" customHeight="1">
      <c r="A351" s="251" t="s">
        <v>13</v>
      </c>
      <c r="B351" s="184">
        <v>0</v>
      </c>
      <c r="C351" s="184">
        <v>0</v>
      </c>
      <c r="D351" s="184">
        <v>0</v>
      </c>
      <c r="E351" s="184">
        <v>0</v>
      </c>
      <c r="F351" s="184">
        <v>0</v>
      </c>
      <c r="G351" s="184">
        <v>0</v>
      </c>
    </row>
    <row r="352" spans="1:7" ht="16.5" customHeight="1">
      <c r="A352" s="251" t="s">
        <v>14</v>
      </c>
      <c r="B352" s="184">
        <v>0</v>
      </c>
      <c r="C352" s="184">
        <v>0</v>
      </c>
      <c r="D352" s="184">
        <v>0</v>
      </c>
      <c r="E352" s="184">
        <v>0</v>
      </c>
      <c r="F352" s="184">
        <v>0</v>
      </c>
      <c r="G352" s="184">
        <v>0</v>
      </c>
    </row>
    <row r="353" spans="1:7" ht="16.5" customHeight="1">
      <c r="A353" s="252" t="s">
        <v>393</v>
      </c>
      <c r="B353" s="185">
        <v>3262350000000</v>
      </c>
      <c r="C353" s="185">
        <v>0</v>
      </c>
      <c r="D353" s="185">
        <v>17677475737</v>
      </c>
      <c r="E353" s="185">
        <v>-65004299580</v>
      </c>
      <c r="F353" s="185">
        <v>0</v>
      </c>
      <c r="G353" s="185">
        <v>0</v>
      </c>
    </row>
    <row r="354" spans="1:7" ht="16.5" customHeight="1">
      <c r="A354" s="8"/>
      <c r="B354" s="8"/>
      <c r="C354" s="8"/>
      <c r="D354" s="8"/>
      <c r="E354" s="8"/>
      <c r="F354" s="8"/>
      <c r="G354" s="8"/>
    </row>
    <row r="355" spans="1:8" ht="44.25" customHeight="1">
      <c r="A355" s="173" t="s">
        <v>137</v>
      </c>
      <c r="B355" s="249" t="s">
        <v>15</v>
      </c>
      <c r="C355" s="249" t="s">
        <v>16</v>
      </c>
      <c r="D355" s="249" t="s">
        <v>17</v>
      </c>
      <c r="E355" s="249" t="s">
        <v>18</v>
      </c>
      <c r="F355" s="249" t="s">
        <v>19</v>
      </c>
      <c r="G355" s="249" t="s">
        <v>310</v>
      </c>
      <c r="H355" s="8"/>
    </row>
    <row r="356" spans="1:8" ht="15" customHeight="1">
      <c r="A356" s="204" t="s">
        <v>620</v>
      </c>
      <c r="B356" s="253">
        <v>7</v>
      </c>
      <c r="C356" s="253">
        <v>8</v>
      </c>
      <c r="D356" s="253">
        <v>9</v>
      </c>
      <c r="E356" s="253">
        <v>10</v>
      </c>
      <c r="F356" s="253">
        <v>11</v>
      </c>
      <c r="G356" s="249">
        <v>12</v>
      </c>
      <c r="H356" s="8"/>
    </row>
    <row r="357" spans="1:7" ht="16.5" customHeight="1">
      <c r="A357" s="254" t="s">
        <v>621</v>
      </c>
      <c r="B357" s="255">
        <v>309600000000</v>
      </c>
      <c r="C357" s="255">
        <v>52500000000</v>
      </c>
      <c r="D357" s="255">
        <v>0</v>
      </c>
      <c r="E357" s="255">
        <v>-127460064203</v>
      </c>
      <c r="F357" s="255">
        <v>0</v>
      </c>
      <c r="G357" s="255">
        <v>3431985636217</v>
      </c>
    </row>
    <row r="358" spans="1:7" ht="16.5" customHeight="1">
      <c r="A358" s="251" t="s">
        <v>7</v>
      </c>
      <c r="B358" s="256">
        <v>0</v>
      </c>
      <c r="C358" s="256">
        <v>0</v>
      </c>
      <c r="D358" s="256">
        <v>0</v>
      </c>
      <c r="E358" s="256">
        <v>749946251065</v>
      </c>
      <c r="F358" s="256">
        <v>0</v>
      </c>
      <c r="G358" s="256">
        <v>749946251065</v>
      </c>
    </row>
    <row r="359" spans="1:7" ht="16.5" customHeight="1">
      <c r="A359" s="251" t="s">
        <v>8</v>
      </c>
      <c r="B359" s="256">
        <v>0</v>
      </c>
      <c r="C359" s="256">
        <v>0</v>
      </c>
      <c r="D359" s="256">
        <v>0</v>
      </c>
      <c r="E359" s="256">
        <v>0</v>
      </c>
      <c r="F359" s="256">
        <v>0</v>
      </c>
      <c r="G359" s="256">
        <v>0</v>
      </c>
    </row>
    <row r="360" spans="1:7" ht="16.5" customHeight="1">
      <c r="A360" s="251" t="s">
        <v>9</v>
      </c>
      <c r="B360" s="256">
        <v>0</v>
      </c>
      <c r="C360" s="256">
        <v>0</v>
      </c>
      <c r="D360" s="256">
        <v>0</v>
      </c>
      <c r="E360" s="256">
        <v>0</v>
      </c>
      <c r="F360" s="256">
        <v>0</v>
      </c>
      <c r="G360" s="256">
        <v>0</v>
      </c>
    </row>
    <row r="361" spans="1:7" ht="16.5" customHeight="1">
      <c r="A361" s="251" t="s">
        <v>10</v>
      </c>
      <c r="B361" s="256">
        <v>0</v>
      </c>
      <c r="C361" s="256">
        <v>0</v>
      </c>
      <c r="D361" s="256">
        <v>0</v>
      </c>
      <c r="E361" s="256">
        <v>73795053284</v>
      </c>
      <c r="F361" s="256">
        <v>0</v>
      </c>
      <c r="G361" s="256">
        <v>73795053284</v>
      </c>
    </row>
    <row r="362" spans="1:8" ht="16.5" customHeight="1">
      <c r="A362" s="251" t="s">
        <v>11</v>
      </c>
      <c r="B362" s="256">
        <v>309600000000</v>
      </c>
      <c r="C362" s="256">
        <v>52500000000</v>
      </c>
      <c r="D362" s="256">
        <v>0</v>
      </c>
      <c r="E362" s="256">
        <v>548691133578</v>
      </c>
      <c r="F362" s="256">
        <v>0</v>
      </c>
      <c r="G362" s="256">
        <v>7370486833998</v>
      </c>
      <c r="H362" s="409"/>
    </row>
    <row r="363" spans="1:8" ht="16.5" customHeight="1">
      <c r="A363" s="251" t="s">
        <v>622</v>
      </c>
      <c r="B363" s="256">
        <v>309600000000</v>
      </c>
      <c r="C363" s="256">
        <v>52500000000</v>
      </c>
      <c r="D363" s="256">
        <v>0</v>
      </c>
      <c r="E363" s="256">
        <v>757554400885</v>
      </c>
      <c r="F363" s="256">
        <v>0</v>
      </c>
      <c r="G363" s="256">
        <v>4317000101305</v>
      </c>
      <c r="H363" s="410"/>
    </row>
    <row r="364" spans="1:8" ht="16.5" customHeight="1">
      <c r="A364" s="251" t="s">
        <v>12</v>
      </c>
      <c r="B364" s="256">
        <v>0</v>
      </c>
      <c r="C364" s="256">
        <v>0</v>
      </c>
      <c r="D364" s="256">
        <v>0</v>
      </c>
      <c r="E364" s="256">
        <v>504504884312</v>
      </c>
      <c r="F364" s="256">
        <v>0</v>
      </c>
      <c r="G364" s="256">
        <v>522182360049</v>
      </c>
      <c r="H364" s="410"/>
    </row>
    <row r="365" spans="1:8" ht="16.5" customHeight="1">
      <c r="A365" s="251" t="s">
        <v>13</v>
      </c>
      <c r="B365" s="256">
        <v>0</v>
      </c>
      <c r="C365" s="256">
        <v>0</v>
      </c>
      <c r="D365" s="256">
        <v>0</v>
      </c>
      <c r="E365" s="256">
        <v>0</v>
      </c>
      <c r="F365" s="256">
        <v>0</v>
      </c>
      <c r="G365" s="256">
        <v>0</v>
      </c>
      <c r="H365" s="241"/>
    </row>
    <row r="366" spans="1:8" ht="16.5" customHeight="1">
      <c r="A366" s="251" t="s">
        <v>14</v>
      </c>
      <c r="B366" s="256">
        <v>17677475737</v>
      </c>
      <c r="C366" s="256">
        <v>0</v>
      </c>
      <c r="D366" s="256">
        <v>0</v>
      </c>
      <c r="E366" s="256">
        <v>487457727856</v>
      </c>
      <c r="F366" s="256">
        <v>0</v>
      </c>
      <c r="G366" s="256">
        <v>505135203593</v>
      </c>
      <c r="H366" s="115"/>
    </row>
    <row r="367" spans="1:8" ht="16.5" customHeight="1">
      <c r="A367" s="252" t="s">
        <v>393</v>
      </c>
      <c r="B367" s="257">
        <v>291922524263</v>
      </c>
      <c r="C367" s="257">
        <v>52500000000</v>
      </c>
      <c r="D367" s="257">
        <v>0</v>
      </c>
      <c r="E367" s="257">
        <v>774601557341</v>
      </c>
      <c r="F367" s="257">
        <v>0</v>
      </c>
      <c r="G367" s="257">
        <v>4334047257761</v>
      </c>
      <c r="H367" s="116"/>
    </row>
    <row r="368" spans="1:8" ht="16.5" customHeight="1">
      <c r="A368" s="8"/>
      <c r="B368" s="8"/>
      <c r="C368" s="8"/>
      <c r="D368" s="8"/>
      <c r="E368" s="8"/>
      <c r="F368" s="8"/>
      <c r="G368" s="8"/>
      <c r="H368" s="116"/>
    </row>
    <row r="369" spans="1:8" ht="16.5" customHeight="1">
      <c r="A369" s="8"/>
      <c r="B369" s="8"/>
      <c r="C369" s="8"/>
      <c r="D369" s="8"/>
      <c r="E369" s="8"/>
      <c r="F369" s="8"/>
      <c r="G369" s="8"/>
      <c r="H369" s="116"/>
    </row>
    <row r="370" spans="1:4" ht="16.5" customHeight="1">
      <c r="A370" s="8" t="s">
        <v>443</v>
      </c>
      <c r="C370" s="189" t="s">
        <v>426</v>
      </c>
      <c r="D370" s="189" t="s">
        <v>425</v>
      </c>
    </row>
    <row r="371" spans="1:4" ht="16.5" customHeight="1">
      <c r="A371" s="8" t="s">
        <v>534</v>
      </c>
      <c r="C371" s="258">
        <v>2135002260000</v>
      </c>
      <c r="D371" s="258">
        <v>2135002260000</v>
      </c>
    </row>
    <row r="372" spans="1:4" ht="16.5" customHeight="1">
      <c r="A372" s="8" t="s">
        <v>272</v>
      </c>
      <c r="C372" s="258">
        <v>1127347740000</v>
      </c>
      <c r="D372" s="258">
        <v>1127347740000</v>
      </c>
    </row>
    <row r="373" spans="1:4" ht="16.5" customHeight="1" hidden="1">
      <c r="A373" s="8" t="s">
        <v>623</v>
      </c>
      <c r="C373" s="258"/>
      <c r="D373" s="258"/>
    </row>
    <row r="374" spans="1:7" ht="16.5" customHeight="1" thickBot="1">
      <c r="A374" s="117" t="s">
        <v>310</v>
      </c>
      <c r="C374" s="201">
        <v>3262350000000</v>
      </c>
      <c r="D374" s="201">
        <v>3262350000000</v>
      </c>
      <c r="E374" s="178"/>
      <c r="F374" s="178"/>
      <c r="G374" s="178"/>
    </row>
    <row r="375" ht="7.5" customHeight="1" thickTop="1">
      <c r="A375" s="8"/>
    </row>
    <row r="376" spans="1:4" ht="16.5" customHeight="1">
      <c r="A376" s="412" t="s">
        <v>444</v>
      </c>
      <c r="B376" s="412"/>
      <c r="C376" s="412"/>
      <c r="D376" s="412"/>
    </row>
    <row r="377" spans="1:4" ht="16.5" customHeight="1">
      <c r="A377" s="8"/>
      <c r="C377" s="259" t="s">
        <v>301</v>
      </c>
      <c r="D377" s="259" t="s">
        <v>302</v>
      </c>
    </row>
    <row r="378" spans="1:4" ht="16.5" customHeight="1">
      <c r="A378" s="190" t="s">
        <v>385</v>
      </c>
      <c r="C378" s="196"/>
      <c r="D378" s="196"/>
    </row>
    <row r="379" spans="1:4" ht="16.5" customHeight="1">
      <c r="A379" s="190" t="s">
        <v>396</v>
      </c>
      <c r="C379" s="196">
        <v>3262350000000</v>
      </c>
      <c r="D379" s="196">
        <v>3262350000000</v>
      </c>
    </row>
    <row r="380" spans="1:4" ht="16.5" customHeight="1">
      <c r="A380" s="190" t="s">
        <v>397</v>
      </c>
      <c r="C380" s="196">
        <v>0</v>
      </c>
      <c r="D380" s="196">
        <v>0</v>
      </c>
    </row>
    <row r="381" spans="1:6" ht="16.5" customHeight="1">
      <c r="A381" s="190" t="s">
        <v>398</v>
      </c>
      <c r="C381" s="196">
        <v>0</v>
      </c>
      <c r="D381" s="196">
        <v>0</v>
      </c>
      <c r="F381" s="178"/>
    </row>
    <row r="382" spans="1:7" ht="16.5" customHeight="1">
      <c r="A382" s="190" t="s">
        <v>399</v>
      </c>
      <c r="C382" s="196">
        <v>3262350000000</v>
      </c>
      <c r="D382" s="196">
        <v>3262350000000</v>
      </c>
      <c r="F382" s="179"/>
      <c r="G382" s="111"/>
    </row>
    <row r="383" spans="1:7" ht="16.5" customHeight="1">
      <c r="A383" s="227" t="s">
        <v>386</v>
      </c>
      <c r="C383" s="196">
        <v>0</v>
      </c>
      <c r="D383" s="196">
        <v>0</v>
      </c>
      <c r="F383" s="179"/>
      <c r="G383" s="260"/>
    </row>
    <row r="384" spans="1:6" ht="16.5" customHeight="1">
      <c r="A384" s="190"/>
      <c r="C384" s="245"/>
      <c r="D384" s="245"/>
      <c r="F384" s="179"/>
    </row>
    <row r="385" spans="1:7" ht="16.5" customHeight="1">
      <c r="A385" s="190" t="s">
        <v>445</v>
      </c>
      <c r="C385" s="261" t="s">
        <v>301</v>
      </c>
      <c r="D385" s="261" t="s">
        <v>302</v>
      </c>
      <c r="E385" s="231"/>
      <c r="F385" s="262"/>
      <c r="G385" s="111"/>
    </row>
    <row r="386" spans="1:7" ht="16.5" customHeight="1">
      <c r="A386" s="190" t="s">
        <v>635</v>
      </c>
      <c r="B386" s="195"/>
      <c r="C386" s="195"/>
      <c r="D386" s="263"/>
      <c r="E386" s="231"/>
      <c r="F386" s="262"/>
      <c r="G386" s="111"/>
    </row>
    <row r="387" spans="1:7" ht="16.5" customHeight="1">
      <c r="A387" s="190" t="s">
        <v>634</v>
      </c>
      <c r="C387" s="263"/>
      <c r="D387" s="263"/>
      <c r="E387" s="231"/>
      <c r="F387" s="262"/>
      <c r="G387" s="111"/>
    </row>
    <row r="388" spans="1:6" ht="16.5" customHeight="1" thickBot="1">
      <c r="A388" s="117" t="s">
        <v>310</v>
      </c>
      <c r="C388" s="264"/>
      <c r="D388" s="265"/>
      <c r="E388" s="231"/>
      <c r="F388" s="266"/>
    </row>
    <row r="389" spans="1:6" ht="6.75" customHeight="1" thickTop="1">
      <c r="A389" s="190"/>
      <c r="C389" s="196"/>
      <c r="D389" s="196"/>
      <c r="F389" s="178"/>
    </row>
    <row r="390" spans="1:6" ht="16.5" customHeight="1">
      <c r="A390" s="190" t="s">
        <v>446</v>
      </c>
      <c r="C390" s="259" t="s">
        <v>426</v>
      </c>
      <c r="D390" s="259" t="s">
        <v>425</v>
      </c>
      <c r="F390" s="178"/>
    </row>
    <row r="391" spans="1:4" ht="16.5" customHeight="1">
      <c r="A391" s="397" t="s">
        <v>25</v>
      </c>
      <c r="B391" s="397"/>
      <c r="C391" s="245">
        <v>326235000</v>
      </c>
      <c r="D391" s="245">
        <v>326235000</v>
      </c>
    </row>
    <row r="392" spans="1:4" ht="16.5" customHeight="1">
      <c r="A392" s="397" t="s">
        <v>23</v>
      </c>
      <c r="B392" s="397"/>
      <c r="C392" s="245">
        <v>326235000</v>
      </c>
      <c r="D392" s="245">
        <v>326235000</v>
      </c>
    </row>
    <row r="393" spans="1:4" ht="16.5" customHeight="1">
      <c r="A393" s="191" t="s">
        <v>24</v>
      </c>
      <c r="B393" s="82"/>
      <c r="C393" s="267">
        <v>326235000</v>
      </c>
      <c r="D393" s="267">
        <v>326235000</v>
      </c>
    </row>
    <row r="394" spans="1:4" ht="16.5" customHeight="1">
      <c r="A394" s="191" t="s">
        <v>448</v>
      </c>
      <c r="B394" s="82"/>
      <c r="C394" s="267">
        <v>0</v>
      </c>
      <c r="D394" s="267">
        <v>0</v>
      </c>
    </row>
    <row r="395" spans="1:4" ht="16.5" customHeight="1">
      <c r="A395" s="190" t="s">
        <v>447</v>
      </c>
      <c r="C395" s="245">
        <v>1080386</v>
      </c>
      <c r="D395" s="245">
        <v>1080386</v>
      </c>
    </row>
    <row r="396" spans="1:4" ht="16.5" customHeight="1" hidden="1">
      <c r="A396" s="402" t="s">
        <v>636</v>
      </c>
      <c r="B396" s="402"/>
      <c r="C396" s="245">
        <v>0</v>
      </c>
      <c r="D396" s="245">
        <v>0</v>
      </c>
    </row>
    <row r="397" spans="1:4" ht="16.5" customHeight="1" hidden="1">
      <c r="A397" s="402" t="s">
        <v>615</v>
      </c>
      <c r="B397" s="402"/>
      <c r="C397" s="245">
        <v>1080386</v>
      </c>
      <c r="D397" s="245">
        <v>1080386</v>
      </c>
    </row>
    <row r="398" spans="1:4" ht="16.5" customHeight="1">
      <c r="A398" s="190" t="s">
        <v>535</v>
      </c>
      <c r="C398" s="245">
        <v>1080386</v>
      </c>
      <c r="D398" s="245">
        <v>1080386</v>
      </c>
    </row>
    <row r="399" spans="1:4" ht="16.5" customHeight="1">
      <c r="A399" s="191" t="s">
        <v>24</v>
      </c>
      <c r="B399" s="82"/>
      <c r="C399" s="245">
        <v>0</v>
      </c>
      <c r="D399" s="245">
        <v>0</v>
      </c>
    </row>
    <row r="400" spans="1:4" ht="16.5" customHeight="1">
      <c r="A400" s="190" t="s">
        <v>448</v>
      </c>
      <c r="C400" s="245">
        <v>325235614</v>
      </c>
      <c r="D400" s="245">
        <v>325235614</v>
      </c>
    </row>
    <row r="401" spans="1:4" ht="16.5" customHeight="1">
      <c r="A401" s="421" t="s">
        <v>449</v>
      </c>
      <c r="B401" s="421"/>
      <c r="C401" s="421"/>
      <c r="D401" s="196"/>
    </row>
    <row r="402" spans="1:4" ht="16.5" customHeight="1">
      <c r="A402" s="190"/>
      <c r="C402" s="196"/>
      <c r="D402" s="196"/>
    </row>
    <row r="403" spans="1:4" ht="16.5" customHeight="1">
      <c r="A403" s="190" t="s">
        <v>450</v>
      </c>
      <c r="C403" s="259" t="s">
        <v>426</v>
      </c>
      <c r="D403" s="259" t="s">
        <v>425</v>
      </c>
    </row>
    <row r="404" spans="1:4" ht="16.5" customHeight="1">
      <c r="A404" s="190" t="s">
        <v>451</v>
      </c>
      <c r="C404" s="196">
        <v>291922524263</v>
      </c>
      <c r="D404" s="196">
        <v>309600000000</v>
      </c>
    </row>
    <row r="405" spans="1:4" ht="16.5" customHeight="1">
      <c r="A405" s="190" t="s">
        <v>452</v>
      </c>
      <c r="C405" s="196">
        <v>52500000000</v>
      </c>
      <c r="D405" s="196">
        <v>52500000000</v>
      </c>
    </row>
    <row r="406" spans="1:4" ht="16.5" customHeight="1">
      <c r="A406" s="190" t="s">
        <v>453</v>
      </c>
      <c r="C406" s="196">
        <v>0</v>
      </c>
      <c r="D406" s="196">
        <v>0</v>
      </c>
    </row>
    <row r="407" spans="1:4" ht="16.5" customHeight="1">
      <c r="A407" s="397" t="s">
        <v>454</v>
      </c>
      <c r="B407" s="397"/>
      <c r="C407" s="196"/>
      <c r="D407" s="196"/>
    </row>
    <row r="408" spans="1:4" ht="16.5" customHeight="1">
      <c r="A408" s="10" t="s">
        <v>390</v>
      </c>
      <c r="B408" s="186"/>
      <c r="C408" s="196"/>
      <c r="D408" s="196"/>
    </row>
    <row r="409" spans="1:4" ht="16.5" customHeight="1">
      <c r="A409" s="10" t="s">
        <v>391</v>
      </c>
      <c r="B409" s="186"/>
      <c r="C409" s="196"/>
      <c r="D409" s="196"/>
    </row>
    <row r="410" spans="1:4" ht="16.5" customHeight="1">
      <c r="A410" s="190"/>
      <c r="C410" s="196"/>
      <c r="D410" s="196"/>
    </row>
    <row r="411" spans="1:8" ht="16.5" customHeight="1">
      <c r="A411" s="397" t="s">
        <v>455</v>
      </c>
      <c r="B411" s="397"/>
      <c r="C411" s="397"/>
      <c r="D411" s="397"/>
      <c r="E411" s="397"/>
      <c r="F411" s="397"/>
      <c r="G411" s="397"/>
      <c r="H411" s="190"/>
    </row>
    <row r="412" spans="1:4" ht="16.5" customHeight="1">
      <c r="A412" s="190"/>
      <c r="C412" s="196"/>
      <c r="D412" s="196"/>
    </row>
    <row r="413" spans="1:4" ht="16.5" customHeight="1">
      <c r="A413" s="190" t="s">
        <v>456</v>
      </c>
      <c r="C413" s="259" t="s">
        <v>301</v>
      </c>
      <c r="D413" s="259" t="s">
        <v>302</v>
      </c>
    </row>
    <row r="414" spans="1:4" ht="16.5" customHeight="1">
      <c r="A414" s="190"/>
      <c r="C414" s="196"/>
      <c r="D414" s="196"/>
    </row>
    <row r="415" spans="1:4" ht="16.5" customHeight="1">
      <c r="A415" s="190" t="s">
        <v>457</v>
      </c>
      <c r="C415" s="196"/>
      <c r="D415" s="196"/>
    </row>
    <row r="416" spans="1:4" ht="16.5" customHeight="1">
      <c r="A416" s="190"/>
      <c r="C416" s="196"/>
      <c r="D416" s="196"/>
    </row>
    <row r="417" spans="1:8" ht="16.5" customHeight="1">
      <c r="A417" s="386" t="s">
        <v>458</v>
      </c>
      <c r="B417" s="386"/>
      <c r="C417" s="386"/>
      <c r="D417" s="386"/>
      <c r="E417" s="386"/>
      <c r="F417" s="386"/>
      <c r="G417" s="386"/>
      <c r="H417" s="386"/>
    </row>
    <row r="418" spans="1:4" ht="16.5" customHeight="1">
      <c r="A418" s="190"/>
      <c r="C418" s="190"/>
      <c r="D418" s="82" t="s">
        <v>459</v>
      </c>
    </row>
    <row r="419" spans="3:6" ht="16.5" customHeight="1">
      <c r="C419" s="259" t="s">
        <v>301</v>
      </c>
      <c r="D419" s="259" t="s">
        <v>302</v>
      </c>
      <c r="E419" s="231"/>
      <c r="F419" s="231"/>
    </row>
    <row r="420" spans="1:5" ht="16.5" customHeight="1">
      <c r="A420" s="397" t="s">
        <v>460</v>
      </c>
      <c r="B420" s="397"/>
      <c r="C420" s="111">
        <v>2264438663240</v>
      </c>
      <c r="D420" s="111">
        <v>2256174625176</v>
      </c>
      <c r="E420" s="269"/>
    </row>
    <row r="421" spans="1:5" ht="16.5" customHeight="1" hidden="1">
      <c r="A421" s="190" t="s">
        <v>461</v>
      </c>
      <c r="C421" s="195" t="e">
        <v>#REF!</v>
      </c>
      <c r="D421" s="195">
        <v>-1350898435406</v>
      </c>
      <c r="E421" s="196"/>
    </row>
    <row r="422" ht="16.5" customHeight="1" hidden="1">
      <c r="A422" s="227" t="s">
        <v>462</v>
      </c>
    </row>
    <row r="423" spans="1:5" ht="16.5" customHeight="1" hidden="1">
      <c r="A423" s="227" t="s">
        <v>474</v>
      </c>
      <c r="C423" s="245" t="e">
        <v>#REF!</v>
      </c>
      <c r="D423" s="245">
        <v>3607073060582</v>
      </c>
      <c r="E423" s="245"/>
    </row>
    <row r="424" spans="1:5" ht="16.5" customHeight="1" hidden="1">
      <c r="A424" s="11" t="s">
        <v>475</v>
      </c>
      <c r="B424" s="82"/>
      <c r="C424" s="267" t="e">
        <v>#REF!</v>
      </c>
      <c r="D424" s="267">
        <v>3605009385481</v>
      </c>
      <c r="E424" s="267"/>
    </row>
    <row r="425" spans="1:5" ht="16.5" customHeight="1" hidden="1">
      <c r="A425" s="11" t="s">
        <v>476</v>
      </c>
      <c r="B425" s="82"/>
      <c r="C425" s="267">
        <v>2876685529</v>
      </c>
      <c r="D425" s="267">
        <v>2063675101</v>
      </c>
      <c r="E425" s="267"/>
    </row>
    <row r="426" spans="1:5" ht="16.5" customHeight="1" hidden="1" thickBot="1">
      <c r="A426" s="227"/>
      <c r="C426" s="264">
        <v>2264438663240</v>
      </c>
      <c r="D426" s="264">
        <v>2256174625176</v>
      </c>
      <c r="E426" s="245"/>
    </row>
    <row r="427" spans="1:6" ht="16.5" customHeight="1">
      <c r="A427" s="270"/>
      <c r="B427" s="270"/>
      <c r="C427" s="111">
        <v>0</v>
      </c>
      <c r="D427" s="111">
        <v>0</v>
      </c>
      <c r="E427" s="270"/>
      <c r="F427" s="270"/>
    </row>
    <row r="428" spans="1:5" ht="16.5" customHeight="1">
      <c r="A428" s="403" t="s">
        <v>463</v>
      </c>
      <c r="B428" s="403"/>
      <c r="C428" s="111">
        <v>0</v>
      </c>
      <c r="D428" s="111">
        <v>0</v>
      </c>
      <c r="E428" s="245"/>
    </row>
    <row r="429" spans="1:5" ht="16.5" customHeight="1">
      <c r="A429" s="227"/>
      <c r="C429" s="261" t="s">
        <v>301</v>
      </c>
      <c r="D429" s="261" t="s">
        <v>302</v>
      </c>
      <c r="E429" s="234"/>
    </row>
    <row r="430" spans="1:5" ht="16.5" customHeight="1">
      <c r="A430" s="403" t="s">
        <v>464</v>
      </c>
      <c r="B430" s="403"/>
      <c r="C430" s="111">
        <v>2264438663240</v>
      </c>
      <c r="D430" s="111">
        <v>2256174625176</v>
      </c>
      <c r="E430" s="245"/>
    </row>
    <row r="431" spans="1:5" ht="16.5" customHeight="1">
      <c r="A431" s="226" t="s">
        <v>504</v>
      </c>
      <c r="B431" s="226"/>
      <c r="C431" s="111">
        <v>0</v>
      </c>
      <c r="D431" s="111">
        <v>0</v>
      </c>
      <c r="E431" s="245"/>
    </row>
    <row r="432" spans="1:5" ht="16.5" customHeight="1">
      <c r="A432" s="403" t="s">
        <v>465</v>
      </c>
      <c r="B432" s="403"/>
      <c r="C432" s="111">
        <v>2264438663240</v>
      </c>
      <c r="D432" s="111">
        <v>2256174625176</v>
      </c>
      <c r="E432" s="245"/>
    </row>
    <row r="433" spans="1:5" ht="16.5" customHeight="1">
      <c r="A433" s="403" t="s">
        <v>466</v>
      </c>
      <c r="B433" s="403"/>
      <c r="C433" s="111">
        <v>0</v>
      </c>
      <c r="D433" s="111">
        <v>0</v>
      </c>
      <c r="E433" s="245"/>
    </row>
    <row r="434" spans="1:5" ht="16.5" customHeight="1">
      <c r="A434" s="227"/>
      <c r="C434" s="245"/>
      <c r="D434" s="245"/>
      <c r="E434" s="245"/>
    </row>
    <row r="435" spans="1:5" ht="16.5" customHeight="1">
      <c r="A435" s="227" t="s">
        <v>467</v>
      </c>
      <c r="C435" s="261" t="s">
        <v>301</v>
      </c>
      <c r="D435" s="261" t="s">
        <v>302</v>
      </c>
      <c r="E435" s="234"/>
    </row>
    <row r="436" spans="1:5" ht="16.5" customHeight="1">
      <c r="A436" s="227" t="s">
        <v>468</v>
      </c>
      <c r="C436" s="245">
        <v>1879845400725</v>
      </c>
      <c r="D436" s="245">
        <v>1608814390201</v>
      </c>
      <c r="E436" s="245"/>
    </row>
    <row r="437" spans="1:5" ht="16.5" customHeight="1" hidden="1">
      <c r="A437" s="11" t="s">
        <v>475</v>
      </c>
      <c r="B437" s="82"/>
      <c r="C437" s="245">
        <v>1878860037974</v>
      </c>
      <c r="D437" s="245">
        <v>2346652080413</v>
      </c>
      <c r="E437" s="267"/>
    </row>
    <row r="438" spans="1:5" ht="16.5" customHeight="1" hidden="1">
      <c r="A438" s="11" t="s">
        <v>476</v>
      </c>
      <c r="B438" s="82"/>
      <c r="C438" s="267">
        <v>985362751</v>
      </c>
      <c r="D438" s="267">
        <v>860284905</v>
      </c>
      <c r="E438" s="267"/>
    </row>
    <row r="439" spans="1:5" ht="29.25" customHeight="1">
      <c r="A439" s="397" t="s">
        <v>469</v>
      </c>
      <c r="B439" s="397"/>
      <c r="C439" s="245">
        <v>0</v>
      </c>
      <c r="D439" s="245">
        <v>0</v>
      </c>
      <c r="E439" s="196"/>
    </row>
    <row r="440" spans="1:5" ht="16.5" customHeight="1">
      <c r="A440" s="397" t="s">
        <v>470</v>
      </c>
      <c r="B440" s="397"/>
      <c r="C440" s="198"/>
      <c r="D440" s="198"/>
      <c r="E440" s="196"/>
    </row>
    <row r="441" spans="1:5" ht="16.5" customHeight="1" thickBot="1">
      <c r="A441" s="200" t="s">
        <v>310</v>
      </c>
      <c r="C441" s="112">
        <v>1879845400725</v>
      </c>
      <c r="D441" s="112">
        <v>1608814390201</v>
      </c>
      <c r="E441" s="269">
        <v>0</v>
      </c>
    </row>
    <row r="442" spans="1:7" ht="6.75" customHeight="1" thickTop="1">
      <c r="A442" s="402"/>
      <c r="B442" s="402"/>
      <c r="C442" s="402"/>
      <c r="D442" s="402"/>
      <c r="E442" s="402"/>
      <c r="F442" s="402"/>
      <c r="G442" s="402"/>
    </row>
    <row r="443" spans="1:5" ht="16.5" customHeight="1">
      <c r="A443" s="397" t="s">
        <v>471</v>
      </c>
      <c r="B443" s="397"/>
      <c r="C443" s="259" t="s">
        <v>301</v>
      </c>
      <c r="D443" s="259" t="s">
        <v>302</v>
      </c>
      <c r="E443" s="231"/>
    </row>
    <row r="444" spans="1:5" ht="16.5" customHeight="1">
      <c r="A444" s="190" t="s">
        <v>113</v>
      </c>
      <c r="C444" s="111">
        <v>133871723294</v>
      </c>
      <c r="D444" s="111">
        <v>123851750960</v>
      </c>
      <c r="E444" s="196"/>
    </row>
    <row r="445" spans="1:5" ht="16.5" customHeight="1">
      <c r="A445" s="190" t="s">
        <v>472</v>
      </c>
      <c r="C445" s="111">
        <v>10764500001</v>
      </c>
      <c r="D445" s="111">
        <v>0</v>
      </c>
      <c r="E445" s="196"/>
    </row>
    <row r="446" spans="1:5" ht="16.5" customHeight="1">
      <c r="A446" s="190" t="s">
        <v>519</v>
      </c>
      <c r="C446" s="111">
        <v>0</v>
      </c>
      <c r="D446" s="111">
        <v>375200000</v>
      </c>
      <c r="E446" s="196"/>
    </row>
    <row r="447" spans="1:5" ht="16.5" customHeight="1">
      <c r="A447" s="397" t="s">
        <v>638</v>
      </c>
      <c r="B447" s="397"/>
      <c r="C447" s="111">
        <v>0</v>
      </c>
      <c r="D447" s="111">
        <v>0</v>
      </c>
      <c r="E447" s="196"/>
    </row>
    <row r="448" spans="1:5" ht="16.5" customHeight="1">
      <c r="A448" s="397" t="s">
        <v>637</v>
      </c>
      <c r="B448" s="397"/>
      <c r="C448" s="111">
        <v>16308238</v>
      </c>
      <c r="D448" s="111">
        <v>12365386323</v>
      </c>
      <c r="E448" s="196"/>
    </row>
    <row r="449" spans="1:5" ht="16.5" customHeight="1">
      <c r="A449" s="397" t="s">
        <v>473</v>
      </c>
      <c r="B449" s="397"/>
      <c r="C449" s="111">
        <v>81346264650</v>
      </c>
      <c r="D449" s="111">
        <v>40363623606</v>
      </c>
      <c r="E449" s="196"/>
    </row>
    <row r="450" spans="1:5" ht="16.5" customHeight="1" thickBot="1">
      <c r="A450" s="200" t="s">
        <v>310</v>
      </c>
      <c r="C450" s="112">
        <v>225998796183</v>
      </c>
      <c r="D450" s="112">
        <v>176955960889</v>
      </c>
      <c r="E450" s="149"/>
    </row>
    <row r="451" spans="1:4" ht="8.25" customHeight="1" thickTop="1">
      <c r="A451" s="9"/>
      <c r="C451" s="271"/>
      <c r="D451" s="111"/>
    </row>
    <row r="452" spans="1:5" ht="16.5" customHeight="1">
      <c r="A452" s="190" t="s">
        <v>477</v>
      </c>
      <c r="C452" s="259" t="s">
        <v>301</v>
      </c>
      <c r="D452" s="259" t="s">
        <v>302</v>
      </c>
      <c r="E452" s="231"/>
    </row>
    <row r="453" spans="1:5" ht="16.5" customHeight="1">
      <c r="A453" s="190" t="s">
        <v>478</v>
      </c>
      <c r="C453" s="111">
        <v>95448895296</v>
      </c>
      <c r="D453" s="111">
        <v>83524408655</v>
      </c>
      <c r="E453" s="111"/>
    </row>
    <row r="454" spans="1:5" ht="16.5" customHeight="1">
      <c r="A454" s="397" t="s">
        <v>26</v>
      </c>
      <c r="B454" s="406"/>
      <c r="C454" s="111">
        <v>0</v>
      </c>
      <c r="D454" s="111">
        <v>0</v>
      </c>
      <c r="E454" s="111"/>
    </row>
    <row r="455" spans="1:5" ht="16.5" customHeight="1">
      <c r="A455" s="397" t="s">
        <v>27</v>
      </c>
      <c r="B455" s="397"/>
      <c r="C455" s="111">
        <v>0</v>
      </c>
      <c r="D455" s="111">
        <v>0</v>
      </c>
      <c r="E455" s="111"/>
    </row>
    <row r="456" spans="1:5" ht="16.5" customHeight="1">
      <c r="A456" s="186" t="s">
        <v>28</v>
      </c>
      <c r="B456" s="186"/>
      <c r="C456" s="111">
        <v>0</v>
      </c>
      <c r="D456" s="111">
        <v>0</v>
      </c>
      <c r="E456" s="111"/>
    </row>
    <row r="457" spans="1:5" ht="16.5" customHeight="1">
      <c r="A457" s="186" t="s">
        <v>29</v>
      </c>
      <c r="B457" s="186"/>
      <c r="C457" s="111">
        <v>5898550971</v>
      </c>
      <c r="D457" s="111">
        <v>65406</v>
      </c>
      <c r="E457" s="111"/>
    </row>
    <row r="458" spans="1:5" ht="16.5" customHeight="1">
      <c r="A458" s="186" t="s">
        <v>30</v>
      </c>
      <c r="B458" s="186"/>
      <c r="C458" s="111">
        <v>0</v>
      </c>
      <c r="D458" s="111">
        <v>0</v>
      </c>
      <c r="E458" s="111"/>
    </row>
    <row r="459" spans="1:5" ht="16.5" customHeight="1">
      <c r="A459" s="397" t="s">
        <v>31</v>
      </c>
      <c r="B459" s="397"/>
      <c r="C459" s="111">
        <v>0</v>
      </c>
      <c r="D459" s="111">
        <v>0</v>
      </c>
      <c r="E459" s="196"/>
    </row>
    <row r="460" spans="1:5" ht="16.5" customHeight="1">
      <c r="A460" s="190" t="s">
        <v>479</v>
      </c>
      <c r="C460" s="111">
        <v>9415749720</v>
      </c>
      <c r="D460" s="111">
        <v>0</v>
      </c>
      <c r="E460" s="111"/>
    </row>
    <row r="461" spans="1:5" ht="16.5" customHeight="1" thickBot="1">
      <c r="A461" s="200" t="s">
        <v>310</v>
      </c>
      <c r="C461" s="112">
        <v>110763195987</v>
      </c>
      <c r="D461" s="112">
        <v>83524474061</v>
      </c>
      <c r="E461" s="149"/>
    </row>
    <row r="462" spans="1:5" ht="9.75" customHeight="1" thickTop="1">
      <c r="A462" s="200"/>
      <c r="C462" s="197">
        <v>0</v>
      </c>
      <c r="D462" s="197">
        <v>0</v>
      </c>
      <c r="E462" s="149"/>
    </row>
    <row r="463" spans="1:5" ht="15.75" customHeight="1">
      <c r="A463" s="200"/>
      <c r="C463" s="259" t="s">
        <v>301</v>
      </c>
      <c r="D463" s="259" t="s">
        <v>302</v>
      </c>
      <c r="E463" s="231"/>
    </row>
    <row r="464" spans="1:5" ht="16.5" customHeight="1">
      <c r="A464" s="397" t="s">
        <v>639</v>
      </c>
      <c r="B464" s="397"/>
      <c r="C464" s="111">
        <v>30202084173</v>
      </c>
      <c r="D464" s="111">
        <v>23746812353</v>
      </c>
      <c r="E464" s="196"/>
    </row>
    <row r="465" spans="1:5" ht="16.5" customHeight="1">
      <c r="A465" s="186"/>
      <c r="B465" s="186"/>
      <c r="C465" s="111"/>
      <c r="D465" s="111"/>
      <c r="E465" s="196"/>
    </row>
    <row r="466" spans="1:4" ht="16.5" customHeight="1">
      <c r="A466" s="397" t="s">
        <v>640</v>
      </c>
      <c r="B466" s="397"/>
      <c r="C466" s="111"/>
      <c r="D466" s="111"/>
    </row>
    <row r="467" spans="1:4" ht="30" customHeight="1" hidden="1">
      <c r="A467" s="402" t="s">
        <v>647</v>
      </c>
      <c r="B467" s="402"/>
      <c r="C467" s="248"/>
      <c r="D467" s="248"/>
    </row>
    <row r="468" spans="1:4" ht="30.75" customHeight="1" hidden="1">
      <c r="A468" s="402" t="s">
        <v>648</v>
      </c>
      <c r="B468" s="402"/>
      <c r="C468" s="248"/>
      <c r="D468" s="248"/>
    </row>
    <row r="469" spans="1:4" ht="16.5" customHeight="1" hidden="1">
      <c r="A469" s="186"/>
      <c r="B469" s="186"/>
      <c r="C469" s="111"/>
      <c r="D469" s="111"/>
    </row>
    <row r="470" spans="1:4" ht="11.25" customHeight="1">
      <c r="A470" s="200"/>
      <c r="C470" s="271"/>
      <c r="D470" s="111"/>
    </row>
    <row r="471" spans="1:5" ht="16.5" customHeight="1">
      <c r="A471" s="397" t="s">
        <v>480</v>
      </c>
      <c r="B471" s="397"/>
      <c r="C471" s="259" t="s">
        <v>301</v>
      </c>
      <c r="D471" s="259" t="s">
        <v>302</v>
      </c>
      <c r="E471" s="231"/>
    </row>
    <row r="472" spans="1:4" ht="16.5" customHeight="1">
      <c r="A472" s="186" t="s">
        <v>481</v>
      </c>
      <c r="C472" s="111">
        <v>1163834263165</v>
      </c>
      <c r="D472" s="111">
        <v>926277283436</v>
      </c>
    </row>
    <row r="473" spans="1:4" ht="16.5" customHeight="1">
      <c r="A473" s="186" t="s">
        <v>536</v>
      </c>
      <c r="C473" s="111">
        <v>79371666730</v>
      </c>
      <c r="D473" s="111">
        <v>64630559627</v>
      </c>
    </row>
    <row r="474" spans="1:4" ht="16.5" customHeight="1">
      <c r="A474" s="186" t="s">
        <v>32</v>
      </c>
      <c r="C474" s="111">
        <v>448333742061</v>
      </c>
      <c r="D474" s="111">
        <v>450592781378</v>
      </c>
    </row>
    <row r="475" spans="1:4" ht="16.5" customHeight="1">
      <c r="A475" s="186" t="s">
        <v>482</v>
      </c>
      <c r="C475" s="111">
        <v>3424712678</v>
      </c>
      <c r="D475" s="111">
        <v>3624121869</v>
      </c>
    </row>
    <row r="476" spans="1:4" ht="16.5" customHeight="1">
      <c r="A476" s="186" t="s">
        <v>483</v>
      </c>
      <c r="C476" s="111">
        <v>221932023632</v>
      </c>
      <c r="D476" s="111">
        <v>197865945762</v>
      </c>
    </row>
    <row r="477" spans="1:4" ht="16.5" customHeight="1" thickBot="1">
      <c r="A477" s="200" t="s">
        <v>310</v>
      </c>
      <c r="C477" s="112">
        <v>1916896408266</v>
      </c>
      <c r="D477" s="112">
        <v>1642990692072</v>
      </c>
    </row>
    <row r="478" spans="1:4" ht="16.5" customHeight="1" thickTop="1">
      <c r="A478" s="272"/>
      <c r="B478" s="178"/>
      <c r="C478" s="271"/>
      <c r="D478" s="271"/>
    </row>
    <row r="479" spans="1:4" ht="16.5" customHeight="1">
      <c r="A479" s="273" t="s">
        <v>643</v>
      </c>
      <c r="B479" s="178"/>
      <c r="C479" s="259" t="s">
        <v>301</v>
      </c>
      <c r="D479" s="259" t="s">
        <v>302</v>
      </c>
    </row>
    <row r="480" spans="1:4" ht="16.5" customHeight="1">
      <c r="A480" s="407" t="s">
        <v>625</v>
      </c>
      <c r="B480" s="407"/>
      <c r="C480" s="111">
        <v>435232693256</v>
      </c>
      <c r="D480" s="111">
        <v>683151197781</v>
      </c>
    </row>
    <row r="481" spans="1:4" ht="16.5" customHeight="1">
      <c r="A481" s="407" t="s">
        <v>626</v>
      </c>
      <c r="B481" s="407"/>
      <c r="C481" s="111"/>
      <c r="D481" s="111"/>
    </row>
    <row r="482" spans="1:4" ht="16.5" customHeight="1">
      <c r="A482" s="274" t="s">
        <v>641</v>
      </c>
      <c r="B482" s="118"/>
      <c r="C482" s="111"/>
      <c r="D482" s="111"/>
    </row>
    <row r="483" spans="1:4" ht="16.5" customHeight="1">
      <c r="A483" s="274" t="s">
        <v>642</v>
      </c>
      <c r="B483" s="118"/>
      <c r="C483" s="111"/>
      <c r="D483" s="111"/>
    </row>
    <row r="484" spans="1:4" ht="30.75" customHeight="1">
      <c r="A484" s="407" t="s">
        <v>627</v>
      </c>
      <c r="B484" s="407"/>
      <c r="C484" s="111">
        <v>435232693256</v>
      </c>
      <c r="D484" s="111">
        <v>683151197781</v>
      </c>
    </row>
    <row r="485" spans="1:4" ht="30.75" customHeight="1">
      <c r="A485" s="407" t="s">
        <v>628</v>
      </c>
      <c r="B485" s="407"/>
      <c r="C485" s="111">
        <v>325235614</v>
      </c>
      <c r="D485" s="111">
        <v>325235614</v>
      </c>
    </row>
    <row r="486" spans="1:4" ht="16.5" customHeight="1">
      <c r="A486" s="272" t="s">
        <v>629</v>
      </c>
      <c r="B486" s="118"/>
      <c r="C486" s="111">
        <v>1338.2073626660087</v>
      </c>
      <c r="D486" s="111">
        <v>2100.480907914962</v>
      </c>
    </row>
    <row r="487" spans="1:4" ht="16.5" customHeight="1">
      <c r="A487" s="186"/>
      <c r="C487" s="271"/>
      <c r="D487" s="271"/>
    </row>
    <row r="488" spans="1:8" ht="16.5" customHeight="1">
      <c r="A488" s="386" t="s">
        <v>484</v>
      </c>
      <c r="B488" s="386"/>
      <c r="C488" s="386"/>
      <c r="D488" s="386"/>
      <c r="E488" s="386"/>
      <c r="F488" s="386"/>
      <c r="G488" s="386"/>
      <c r="H488" s="386"/>
    </row>
    <row r="489" spans="1:6" ht="33" customHeight="1">
      <c r="A489" s="397" t="s">
        <v>518</v>
      </c>
      <c r="B489" s="397"/>
      <c r="C489" s="397"/>
      <c r="D489" s="397"/>
      <c r="E489" s="397"/>
      <c r="F489" s="397"/>
    </row>
    <row r="490" spans="1:5" ht="16.5" customHeight="1" hidden="1">
      <c r="A490" s="186"/>
      <c r="C490" s="271"/>
      <c r="D490" s="111" t="s">
        <v>485</v>
      </c>
      <c r="E490" s="81" t="s">
        <v>302</v>
      </c>
    </row>
    <row r="491" spans="1:4" ht="31.5" customHeight="1" hidden="1">
      <c r="A491" s="405" t="s">
        <v>505</v>
      </c>
      <c r="B491" s="405"/>
      <c r="C491" s="405"/>
      <c r="D491" s="111"/>
    </row>
    <row r="492" spans="1:4" ht="16.5" customHeight="1" hidden="1">
      <c r="A492" s="186" t="s">
        <v>486</v>
      </c>
      <c r="C492" s="271"/>
      <c r="D492" s="111"/>
    </row>
    <row r="493" spans="1:4" ht="49.5" customHeight="1" hidden="1">
      <c r="A493" s="405" t="s">
        <v>487</v>
      </c>
      <c r="B493" s="405"/>
      <c r="C493" s="405"/>
      <c r="D493" s="111"/>
    </row>
    <row r="494" spans="1:4" ht="16.5" customHeight="1" hidden="1">
      <c r="A494" s="186"/>
      <c r="C494" s="271"/>
      <c r="D494" s="111"/>
    </row>
    <row r="495" spans="1:4" ht="16.5" customHeight="1">
      <c r="A495" s="186"/>
      <c r="C495" s="271"/>
      <c r="D495" s="111"/>
    </row>
    <row r="496" spans="1:8" ht="16.5" customHeight="1">
      <c r="A496" s="386" t="s">
        <v>488</v>
      </c>
      <c r="B496" s="386"/>
      <c r="C496" s="386"/>
      <c r="D496" s="386"/>
      <c r="E496" s="386"/>
      <c r="F496" s="386"/>
      <c r="G496" s="386"/>
      <c r="H496" s="386"/>
    </row>
    <row r="497" ht="16.5" customHeight="1">
      <c r="A497" s="8" t="s">
        <v>489</v>
      </c>
    </row>
    <row r="498" ht="16.5" customHeight="1">
      <c r="A498" s="8" t="s">
        <v>490</v>
      </c>
    </row>
    <row r="499" ht="16.5" customHeight="1">
      <c r="A499" s="8" t="s">
        <v>491</v>
      </c>
    </row>
    <row r="500" ht="16.5" customHeight="1">
      <c r="A500" s="7" t="s">
        <v>526</v>
      </c>
    </row>
    <row r="501" spans="1:7" ht="15">
      <c r="A501" s="411" t="s">
        <v>0</v>
      </c>
      <c r="B501" s="411"/>
      <c r="C501" s="411"/>
      <c r="D501" s="411"/>
      <c r="E501" s="411"/>
      <c r="F501" s="411"/>
      <c r="G501" s="411"/>
    </row>
    <row r="502" spans="1:7" ht="16.5" customHeight="1">
      <c r="A502" s="385" t="s">
        <v>709</v>
      </c>
      <c r="B502" s="385"/>
      <c r="C502" s="385"/>
      <c r="D502" s="385"/>
      <c r="E502" s="385"/>
      <c r="F502" s="385"/>
      <c r="G502" s="385"/>
    </row>
    <row r="503" spans="1:7" ht="20.25" customHeight="1">
      <c r="A503" s="385" t="s">
        <v>1</v>
      </c>
      <c r="B503" s="385"/>
      <c r="C503" s="385"/>
      <c r="D503" s="385"/>
      <c r="E503" s="385"/>
      <c r="F503" s="385"/>
      <c r="G503" s="385"/>
    </row>
    <row r="504" spans="1:7" ht="365.25" customHeight="1">
      <c r="A504" s="426" t="s">
        <v>719</v>
      </c>
      <c r="B504" s="426"/>
      <c r="C504" s="426"/>
      <c r="D504" s="426"/>
      <c r="E504" s="426"/>
      <c r="F504" s="426"/>
      <c r="G504" s="426"/>
    </row>
    <row r="505" ht="16.5" customHeight="1">
      <c r="A505" s="28" t="s">
        <v>718</v>
      </c>
    </row>
    <row r="506" spans="1:4" ht="16.5" customHeight="1">
      <c r="A506" s="7" t="s">
        <v>712</v>
      </c>
      <c r="B506" s="7"/>
      <c r="C506" s="111">
        <v>422634137472</v>
      </c>
      <c r="D506" s="275" t="s">
        <v>533</v>
      </c>
    </row>
    <row r="507" spans="1:4" ht="16.5" customHeight="1">
      <c r="A507" s="7" t="s">
        <v>713</v>
      </c>
      <c r="B507" s="7"/>
      <c r="C507" s="111">
        <v>227901784563</v>
      </c>
      <c r="D507" s="275" t="s">
        <v>533</v>
      </c>
    </row>
    <row r="508" spans="1:4" ht="16.5" customHeight="1">
      <c r="A508" s="7" t="s">
        <v>661</v>
      </c>
      <c r="B508" s="7"/>
      <c r="C508" s="195">
        <v>-194732352909</v>
      </c>
      <c r="D508" s="275" t="s">
        <v>533</v>
      </c>
    </row>
    <row r="509" spans="1:4" ht="16.5" customHeight="1">
      <c r="A509" s="7" t="s">
        <v>660</v>
      </c>
      <c r="B509" s="7"/>
      <c r="C509" s="276">
        <v>-0.8544573412726796</v>
      </c>
      <c r="D509" s="7"/>
    </row>
    <row r="510" spans="1:7" ht="16.5" customHeight="1">
      <c r="A510" s="226"/>
      <c r="B510" s="277"/>
      <c r="C510" s="277"/>
      <c r="D510" s="277"/>
      <c r="E510" s="277"/>
      <c r="F510" s="277"/>
      <c r="G510" s="277"/>
    </row>
    <row r="511" spans="1:6" ht="16.5" customHeight="1">
      <c r="A511" s="188"/>
      <c r="B511" s="188"/>
      <c r="C511" s="268"/>
      <c r="D511" s="268"/>
      <c r="F511" s="176" t="s">
        <v>710</v>
      </c>
    </row>
    <row r="512" spans="1:6" ht="16.5" customHeight="1">
      <c r="A512" s="150" t="s">
        <v>392</v>
      </c>
      <c r="B512" s="278"/>
      <c r="C512" s="150" t="s">
        <v>665</v>
      </c>
      <c r="D512" s="278"/>
      <c r="E512" s="177" t="s">
        <v>34</v>
      </c>
      <c r="F512" s="279"/>
    </row>
    <row r="513" spans="1:6" ht="16.5" customHeight="1">
      <c r="A513" s="280"/>
      <c r="B513" s="408"/>
      <c r="C513" s="408"/>
      <c r="D513" s="280"/>
      <c r="E513" s="281"/>
      <c r="F513" s="281"/>
    </row>
    <row r="514" spans="1:6" ht="18.75">
      <c r="A514" s="281"/>
      <c r="B514" s="281"/>
      <c r="C514" s="281"/>
      <c r="D514" s="281"/>
      <c r="E514" s="281"/>
      <c r="F514" s="281"/>
    </row>
    <row r="515" spans="1:6" ht="18.75">
      <c r="A515" s="281"/>
      <c r="B515" s="281"/>
      <c r="C515" s="281"/>
      <c r="D515" s="281"/>
      <c r="E515" s="281"/>
      <c r="F515" s="281"/>
    </row>
    <row r="516" spans="1:6" ht="18.75">
      <c r="A516" s="281"/>
      <c r="B516" s="281"/>
      <c r="C516" s="281"/>
      <c r="D516" s="281"/>
      <c r="E516" s="281"/>
      <c r="F516" s="281"/>
    </row>
    <row r="517" spans="1:6" ht="18.75">
      <c r="A517" s="281"/>
      <c r="B517" s="281"/>
      <c r="C517" s="281"/>
      <c r="D517" s="281"/>
      <c r="E517" s="281"/>
      <c r="F517" s="281"/>
    </row>
    <row r="518" spans="1:6" ht="18.75">
      <c r="A518" s="281"/>
      <c r="B518" s="281"/>
      <c r="C518" s="281"/>
      <c r="D518" s="281"/>
      <c r="E518" s="281"/>
      <c r="F518" s="281"/>
    </row>
    <row r="519" spans="1:7" ht="18.75">
      <c r="A519" s="76" t="s">
        <v>33</v>
      </c>
      <c r="B519" s="282"/>
      <c r="C519" s="283" t="s">
        <v>247</v>
      </c>
      <c r="D519" s="282"/>
      <c r="E519" s="283" t="s">
        <v>651</v>
      </c>
      <c r="F519" s="282"/>
      <c r="G519" s="281"/>
    </row>
  </sheetData>
  <sheetProtection/>
  <mergeCells count="119">
    <mergeCell ref="A504:G504"/>
    <mergeCell ref="A266:B266"/>
    <mergeCell ref="A257:B257"/>
    <mergeCell ref="A261:B261"/>
    <mergeCell ref="A265:B265"/>
    <mergeCell ref="A464:B464"/>
    <mergeCell ref="A397:B397"/>
    <mergeCell ref="A392:B392"/>
    <mergeCell ref="A433:B433"/>
    <mergeCell ref="A439:B439"/>
    <mergeCell ref="A127:B127"/>
    <mergeCell ref="A502:G502"/>
    <mergeCell ref="A245:B245"/>
    <mergeCell ref="A443:B443"/>
    <mergeCell ref="A233:B233"/>
    <mergeCell ref="E231:F231"/>
    <mergeCell ref="A430:B430"/>
    <mergeCell ref="E251:F251"/>
    <mergeCell ref="A331:C331"/>
    <mergeCell ref="C104:D104"/>
    <mergeCell ref="E104:F104"/>
    <mergeCell ref="C108:D108"/>
    <mergeCell ref="E108:F108"/>
    <mergeCell ref="C111:D111"/>
    <mergeCell ref="E111:F111"/>
    <mergeCell ref="E110:F110"/>
    <mergeCell ref="A212:B212"/>
    <mergeCell ref="A335:B335"/>
    <mergeCell ref="A326:H326"/>
    <mergeCell ref="A401:C401"/>
    <mergeCell ref="A411:G411"/>
    <mergeCell ref="A396:B396"/>
    <mergeCell ref="A407:B407"/>
    <mergeCell ref="A334:B334"/>
    <mergeCell ref="A231:B232"/>
    <mergeCell ref="A251:B252"/>
    <mergeCell ref="C231:D231"/>
    <mergeCell ref="A237:B237"/>
    <mergeCell ref="A241:B241"/>
    <mergeCell ref="C251:D251"/>
    <mergeCell ref="A280:B280"/>
    <mergeCell ref="A480:B480"/>
    <mergeCell ref="A481:B481"/>
    <mergeCell ref="A484:B484"/>
    <mergeCell ref="A376:D376"/>
    <mergeCell ref="A420:B420"/>
    <mergeCell ref="A391:B391"/>
    <mergeCell ref="A448:B448"/>
    <mergeCell ref="A447:B447"/>
    <mergeCell ref="B513:C513"/>
    <mergeCell ref="A276:B276"/>
    <mergeCell ref="A277:B277"/>
    <mergeCell ref="A278:B278"/>
    <mergeCell ref="A417:H417"/>
    <mergeCell ref="A442:G442"/>
    <mergeCell ref="A289:B289"/>
    <mergeCell ref="H362:H364"/>
    <mergeCell ref="A428:B428"/>
    <mergeCell ref="A501:G501"/>
    <mergeCell ref="A496:H496"/>
    <mergeCell ref="A491:C491"/>
    <mergeCell ref="A493:C493"/>
    <mergeCell ref="A449:B449"/>
    <mergeCell ref="A489:F489"/>
    <mergeCell ref="A488:H488"/>
    <mergeCell ref="A459:B459"/>
    <mergeCell ref="A454:B454"/>
    <mergeCell ref="A455:B455"/>
    <mergeCell ref="A485:B485"/>
    <mergeCell ref="A84:H84"/>
    <mergeCell ref="B101:C101"/>
    <mergeCell ref="A142:B142"/>
    <mergeCell ref="A125:B125"/>
    <mergeCell ref="B191:B192"/>
    <mergeCell ref="A126:B126"/>
    <mergeCell ref="F157:F158"/>
    <mergeCell ref="B157:B158"/>
    <mergeCell ref="A122:B122"/>
    <mergeCell ref="A144:B144"/>
    <mergeCell ref="A471:B471"/>
    <mergeCell ref="F191:F192"/>
    <mergeCell ref="A26:H26"/>
    <mergeCell ref="G157:G158"/>
    <mergeCell ref="A73:H73"/>
    <mergeCell ref="A157:A158"/>
    <mergeCell ref="A468:B468"/>
    <mergeCell ref="A467:B467"/>
    <mergeCell ref="A466:B466"/>
    <mergeCell ref="A432:B432"/>
    <mergeCell ref="A440:B440"/>
    <mergeCell ref="A20:H20"/>
    <mergeCell ref="A121:B121"/>
    <mergeCell ref="A63:H63"/>
    <mergeCell ref="A87:H87"/>
    <mergeCell ref="A76:H76"/>
    <mergeCell ref="A89:H89"/>
    <mergeCell ref="A116:B116"/>
    <mergeCell ref="A120:B120"/>
    <mergeCell ref="G191:G192"/>
    <mergeCell ref="A11:H11"/>
    <mergeCell ref="A25:H25"/>
    <mergeCell ref="F1:G1"/>
    <mergeCell ref="E2:H3"/>
    <mergeCell ref="A5:H5"/>
    <mergeCell ref="A6:H6"/>
    <mergeCell ref="A1:C1"/>
    <mergeCell ref="A2:B2"/>
    <mergeCell ref="A12:H12"/>
    <mergeCell ref="A19:H19"/>
    <mergeCell ref="A503:G503"/>
    <mergeCell ref="A93:H93"/>
    <mergeCell ref="D157:D158"/>
    <mergeCell ref="E157:E158"/>
    <mergeCell ref="A123:B123"/>
    <mergeCell ref="A124:B124"/>
    <mergeCell ref="C157:C158"/>
    <mergeCell ref="A140:B140"/>
    <mergeCell ref="A102:B102"/>
    <mergeCell ref="C110:D110"/>
  </mergeCells>
  <printOptions/>
  <pageMargins left="0.2755905511811024" right="0.15748031496062992" top="0.6299212598425197" bottom="0.5511811023622047" header="0.3937007874015748" footer="0.2362204724409449"/>
  <pageSetup horizontalDpi="600" verticalDpi="600" orientation="landscape" paperSize="9" r:id="rId1"/>
  <headerFooter alignWithMargins="0">
    <oddFooter>&amp;C&amp;P/&amp;N&amp;RThuyết minh &amp;F</oddFooter>
  </headerFooter>
  <rowBreaks count="1" manualBreakCount="1">
    <brk id="1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NNQT</dc:creator>
  <cp:keywords/>
  <dc:description/>
  <cp:lastModifiedBy>May 1</cp:lastModifiedBy>
  <cp:lastPrinted>2010-07-22T23:51:41Z</cp:lastPrinted>
  <dcterms:created xsi:type="dcterms:W3CDTF">2006-01-15T15:03:21Z</dcterms:created>
  <dcterms:modified xsi:type="dcterms:W3CDTF">2010-07-26T07:37:12Z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